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firstSheet="1" activeTab="7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'et_union'!$G$25,'et_union'!$J$25,'et_union'!$M$25,'et_union'!$P$25</definedName>
    <definedName name="is_two_part_tariff_yes">'ХВС цены'!$Q$15:$R$16,'ХВС цены'!$N$15:$O$16,'ХВС цены'!$K$15:$L$16,'ХВС цены'!$H$15:$I$16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'REESTR_MO'!$A$2:$C$171</definedName>
    <definedName name="LIST_ORG_HOT_VS">'REESTR_ORG'!$B$2:$E$1142</definedName>
    <definedName name="LIST_ORG_VO">'REESTR_ORG'!$B$2:$C$315</definedName>
    <definedName name="LIST_ORG_VS">'REESTR_ORG'!$A$2:$H$235</definedName>
    <definedName name="logic">'TEHSHEET'!$A$2:$A$3</definedName>
    <definedName name="mo">'Титульный'!$G$23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'REESTR_MO'!$B$166:$B$167</definedName>
    <definedName name="MO_LIST_24">'REESTR_MO'!$B$168:$B$169</definedName>
    <definedName name="MO_LIST_25">'REESTR_MO'!$B$170:$B$171</definedName>
    <definedName name="MO_LIST_26">'REESTR_MO'!$A$86</definedName>
    <definedName name="MO_LIST_27">'REESTR_MO'!$A$87</definedName>
    <definedName name="MO_LIST_28">'REESTR_MO'!$A$88</definedName>
    <definedName name="MO_LIST_29">'REESTR_MO'!$A$89</definedName>
    <definedName name="MO_LIST_3">'REESTR_MO'!$B$8:$B$17</definedName>
    <definedName name="MO_LIST_30">'REESTR_MO'!$A$90</definedName>
    <definedName name="MO_LIST_31">'REESTR_MO'!$A$91</definedName>
    <definedName name="MO_LIST_32">'REESTR_MO'!$A$92</definedName>
    <definedName name="MO_LIST_33">'REESTR_MO'!$A$93</definedName>
    <definedName name="MO_LIST_34">'REESTR_MO'!$A$94</definedName>
    <definedName name="MO_LIST_35">'REESTR_MO'!$A$95</definedName>
    <definedName name="MO_LIST_36">'REESTR_MO'!$A$96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'REESTR'!$A$2:$H$9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<sst xmlns="http://schemas.openxmlformats.org/spreadsheetml/2006/main" count="2880" uniqueCount="1308">
  <si>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</si>
  <si>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</si>
  <si>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</si>
  <si>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</si>
  <si>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</si>
  <si>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</si>
  <si>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</si>
  <si>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</si>
  <si>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</si>
  <si>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</si>
  <si>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</si>
  <si>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</si>
  <si>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</si>
  <si>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</si>
  <si>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</si>
  <si>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</si>
  <si>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</si>
  <si>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</si>
  <si>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</si>
  <si>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</si>
  <si>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</si>
  <si>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</si>
  <si>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</si>
  <si>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</si>
  <si>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</si>
  <si>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</si>
  <si>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</si>
  <si>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</si>
  <si>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</si>
  <si>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</si>
  <si>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</si>
  <si>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</si>
  <si>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</si>
  <si>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</si>
  <si>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</si>
  <si>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</si>
  <si>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</si>
  <si>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</si>
  <si>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</si>
  <si>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</si>
  <si>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</si>
  <si>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</si>
  <si>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</si>
  <si>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</si>
  <si>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</si>
  <si>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</si>
  <si>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</si>
  <si>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</si>
  <si>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</si>
  <si>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</si>
  <si>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</si>
  <si>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</si>
  <si>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</si>
  <si>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</si>
  <si>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</si>
  <si>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</si>
  <si>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</si>
  <si>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</si>
  <si>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</si>
  <si>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</si>
  <si>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</si>
  <si>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</si>
  <si>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</si>
  <si>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</si>
  <si>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</si>
  <si>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</si>
  <si>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</si>
  <si>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</si>
  <si>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</si>
  <si>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</si>
  <si>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</si>
  <si>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</si>
  <si>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</si>
  <si>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</si>
  <si>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</si>
  <si>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</si>
  <si>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</si>
  <si>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</si>
  <si>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</si>
  <si>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</si>
  <si>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</si>
  <si>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</si>
  <si>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</si>
  <si>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</si>
  <si>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</si>
  <si>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</si>
  <si>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</si>
  <si>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</si>
  <si>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</si>
  <si>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</si>
  <si>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</si>
  <si>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</si>
  <si>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</si>
  <si>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</si>
  <si>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</si>
  <si>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</si>
  <si>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</si>
  <si>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</si>
  <si>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</si>
  <si>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</si>
  <si>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</si>
  <si>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</si>
  <si>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</si>
  <si>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</si>
  <si>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</si>
  <si>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</si>
  <si>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</si>
  <si>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</si>
  <si>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</si>
  <si>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</si>
  <si>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</si>
  <si>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</si>
  <si>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</si>
  <si>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</si>
  <si>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</si>
  <si>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</si>
  <si>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</si>
  <si>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</si>
  <si>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</si>
  <si>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</si>
  <si>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</si>
  <si>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</si>
  <si>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</si>
  <si>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</si>
  <si>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</si>
  <si>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</si>
  <si>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</si>
  <si>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</si>
  <si>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</si>
  <si>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</si>
  <si>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</si>
  <si>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</si>
  <si>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</si>
  <si>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</si>
  <si>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</si>
  <si>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</si>
  <si>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</si>
  <si>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</si>
  <si>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</si>
  <si>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</si>
  <si>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</si>
  <si>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</si>
  <si>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</si>
  <si>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</si>
  <si>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</si>
  <si>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</si>
  <si>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</si>
  <si>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</si>
  <si>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</si>
  <si>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</si>
  <si>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</si>
  <si>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</si>
  <si>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</si>
  <si>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</si>
  <si>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</si>
  <si>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</si>
  <si>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</si>
  <si>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</si>
  <si>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</si>
  <si>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</si>
  <si>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</si>
  <si>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</si>
  <si>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</si>
  <si>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</si>
  <si>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</si>
  <si>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</si>
  <si>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</si>
  <si>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</si>
  <si>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</si>
  <si>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</si>
  <si>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</si>
  <si>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</si>
  <si>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</si>
  <si>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</si>
  <si>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</si>
  <si>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</si>
  <si>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</si>
  <si>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</si>
  <si>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</si>
  <si>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</si>
  <si>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</si>
  <si>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</si>
  <si>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</si>
  <si>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</si>
  <si>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</si>
  <si>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</si>
  <si>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</si>
  <si>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</si>
  <si>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</si>
  <si>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</si>
  <si>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</si>
  <si>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</si>
  <si>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</si>
  <si>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</si>
  <si>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</si>
  <si>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</si>
  <si>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</si>
  <si>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</si>
  <si>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</si>
  <si>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</si>
  <si>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</si>
  <si>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</si>
  <si>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</si>
  <si>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</si>
  <si>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</si>
  <si>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</si>
  <si>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</si>
  <si>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</si>
  <si>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</si>
  <si>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</si>
  <si>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</si>
  <si>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</si>
  <si>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</si>
  <si>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"Жилсервис"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</si>
  <si>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</si>
  <si>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</si>
  <si>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</si>
  <si>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</si>
  <si>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</si>
  <si>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</si>
  <si>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</si>
  <si>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</si>
  <si>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</si>
  <si>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</si>
  <si>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</si>
  <si>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</si>
  <si>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</si>
  <si>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</si>
  <si>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</si>
  <si>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</si>
  <si>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</si>
  <si>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</si>
  <si>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</si>
  <si>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</si>
  <si>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</si>
  <si>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</si>
  <si>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</si>
  <si>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</si>
  <si>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</si>
  <si>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</si>
  <si>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</si>
  <si>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</si>
  <si>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</si>
  <si>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</si>
  <si>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</si>
  <si>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</si>
  <si>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</si>
  <si>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</si>
  <si>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</si>
  <si>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</si>
  <si>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</si>
  <si>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</si>
  <si>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</si>
  <si>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</si>
  <si>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</si>
  <si>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</si>
  <si>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</si>
  <si>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</si>
  <si>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</si>
  <si>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</si>
  <si>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</si>
  <si>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</si>
  <si>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"Коммунальщик"</t>
  </si>
  <si>
    <t>ООО "Родник"</t>
  </si>
  <si>
    <t>ООО "Водолей"</t>
  </si>
  <si>
    <t>ООО "Водоканал"</t>
  </si>
  <si>
    <t>ООО "Комфорт"</t>
  </si>
  <si>
    <t>Оказание услуг в сфере водоснабжения и очистки сточных вод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</si>
  <si>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</si>
  <si>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</si>
  <si>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</si>
  <si>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</si>
  <si>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</si>
  <si>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</si>
  <si>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</si>
  <si>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</si>
  <si>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</si>
  <si>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</si>
  <si>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</si>
  <si>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</si>
  <si>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</si>
  <si>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</si>
  <si>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</si>
  <si>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</si>
  <si>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</si>
  <si>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</si>
  <si>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</si>
  <si>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</si>
  <si>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</si>
  <si>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</si>
  <si>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</si>
  <si>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</si>
  <si>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</si>
  <si>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</si>
  <si>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</si>
  <si>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</si>
  <si>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</si>
  <si>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</si>
  <si>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</si>
  <si>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</si>
  <si>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</si>
  <si>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</si>
  <si>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</si>
  <si>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</si>
  <si>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</si>
  <si>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</si>
  <si>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</si>
  <si>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</si>
  <si>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</si>
  <si>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</si>
  <si>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</si>
  <si>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</si>
  <si>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</si>
  <si>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</si>
  <si>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</si>
  <si>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</si>
  <si>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</si>
  <si>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</si>
  <si>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</si>
  <si>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</si>
  <si>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</si>
  <si>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</si>
  <si>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</si>
  <si>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</si>
  <si>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</si>
  <si>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</si>
  <si>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</si>
  <si>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</si>
  <si>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</si>
  <si>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</si>
  <si>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</si>
  <si>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</si>
  <si>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</si>
  <si>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</si>
  <si>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</si>
  <si>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</si>
  <si>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</si>
  <si>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</si>
  <si>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</si>
  <si>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</si>
  <si>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</si>
  <si>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</si>
  <si>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</si>
  <si>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</si>
  <si>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</si>
  <si>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</si>
  <si>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</si>
  <si>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</si>
  <si>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</si>
  <si>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</si>
  <si>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</si>
  <si>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</si>
  <si>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</si>
  <si>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</si>
  <si>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</si>
  <si>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</si>
  <si>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</si>
  <si>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</si>
  <si>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</si>
  <si>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</si>
  <si>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</si>
  <si>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</si>
  <si>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</si>
  <si>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</si>
  <si>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</si>
  <si>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</si>
  <si>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</si>
  <si>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</si>
  <si>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</si>
  <si>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</si>
  <si>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</si>
  <si>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</si>
  <si>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</si>
  <si>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</si>
  <si>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</si>
  <si>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</si>
  <si>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</si>
  <si>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</si>
  <si>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</si>
  <si>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</si>
  <si>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</si>
  <si>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</si>
  <si>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</si>
  <si>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</si>
  <si>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</si>
  <si>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</si>
  <si>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</si>
  <si>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</si>
  <si>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</si>
  <si>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</si>
  <si>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</si>
  <si>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</si>
  <si>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</si>
  <si>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</si>
  <si>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</si>
  <si>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</si>
  <si>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</si>
  <si>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</si>
  <si>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</si>
  <si>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</si>
  <si>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</si>
  <si>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</si>
  <si>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</si>
  <si>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</si>
  <si>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</si>
  <si>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</si>
  <si>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</si>
  <si>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</si>
  <si>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</si>
  <si>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</si>
  <si>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</si>
  <si>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</si>
  <si>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</si>
  <si>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</si>
  <si>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</si>
  <si>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</si>
  <si>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</si>
  <si>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</si>
  <si>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</si>
  <si>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</si>
  <si>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</si>
  <si>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</si>
  <si>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</si>
  <si>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</si>
  <si>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</si>
  <si>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</si>
  <si>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</si>
  <si>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</si>
  <si>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</si>
  <si>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</si>
  <si>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</si>
  <si>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</si>
  <si>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</si>
  <si>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</si>
  <si>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</si>
  <si>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</si>
  <si>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</si>
  <si>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</si>
  <si>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</si>
  <si>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</si>
  <si>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</si>
  <si>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</si>
  <si>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</si>
  <si>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</si>
  <si>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</si>
  <si>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</si>
  <si>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</si>
  <si>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</si>
  <si>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</si>
  <si>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</si>
  <si>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</si>
  <si>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</si>
  <si>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</si>
  <si>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</si>
  <si>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</si>
  <si>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</si>
  <si>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</si>
  <si>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</si>
  <si>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</si>
  <si>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</si>
  <si>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</si>
  <si>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</si>
  <si>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Базарносызганский муниципальный район</t>
  </si>
  <si>
    <t>73602000</t>
  </si>
  <si>
    <t>ООО "УК "Стандарт"</t>
  </si>
  <si>
    <t>7327060120</t>
  </si>
  <si>
    <t>732701001</t>
  </si>
  <si>
    <t>Базарносызганское городское поселение</t>
  </si>
  <si>
    <t>73602151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</si>
  <si>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</si>
  <si>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</si>
  <si>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</si>
  <si>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</si>
  <si>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</si>
  <si>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</si>
  <si>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</si>
  <si>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</si>
  <si>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</si>
  <si>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</si>
  <si>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</si>
  <si>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</si>
  <si>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</si>
  <si>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</si>
  <si>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ООО "Сосновый бор"</t>
  </si>
  <si>
    <t>7324004801</t>
  </si>
  <si>
    <t>Барышский муниципальный район</t>
  </si>
  <si>
    <t>73604000</t>
  </si>
  <si>
    <t>Барышское городское поселение</t>
  </si>
  <si>
    <t>73604101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</si>
  <si>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</si>
  <si>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</si>
  <si>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</si>
  <si>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</si>
  <si>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</si>
  <si>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</si>
  <si>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</si>
  <si>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Жадовское городское поселение</t>
  </si>
  <si>
    <t>73604152</t>
  </si>
  <si>
    <t>ООО "Снабсервис"</t>
  </si>
  <si>
    <t>7306039833</t>
  </si>
  <si>
    <t>Живайкинское</t>
  </si>
  <si>
    <t>73604420</t>
  </si>
  <si>
    <t>7306038036</t>
  </si>
  <si>
    <t>Земляничненское</t>
  </si>
  <si>
    <t>73604432</t>
  </si>
  <si>
    <t>Измайловское городское поселение</t>
  </si>
  <si>
    <t>73604154</t>
  </si>
  <si>
    <t>ООО "Поселение"</t>
  </si>
  <si>
    <t>7306038702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</si>
  <si>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</si>
  <si>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</si>
  <si>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</si>
  <si>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</si>
  <si>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</si>
  <si>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</si>
  <si>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ООО "Сфера"</t>
  </si>
  <si>
    <t>7306037787</t>
  </si>
  <si>
    <t>Вешкаймский муниципальный район</t>
  </si>
  <si>
    <t>73607000</t>
  </si>
  <si>
    <t>Вешкаймское городское поселение</t>
  </si>
  <si>
    <t>73607151</t>
  </si>
  <si>
    <t>ООО "Водопроводные сети"</t>
  </si>
  <si>
    <t>7309904928</t>
  </si>
  <si>
    <t>730901001</t>
  </si>
  <si>
    <t>Ермоловское</t>
  </si>
  <si>
    <t>73607440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</si>
  <si>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</si>
  <si>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</si>
  <si>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</si>
  <si>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</si>
  <si>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</si>
  <si>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</si>
  <si>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</si>
  <si>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</si>
  <si>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Чуфаровское городское поселение</t>
  </si>
  <si>
    <t>73607158</t>
  </si>
  <si>
    <t>МУП "Тепловик"</t>
  </si>
  <si>
    <t>7309905819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</si>
  <si>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</si>
  <si>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</si>
  <si>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</si>
  <si>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</si>
  <si>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</si>
  <si>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Саратов</t>
  </si>
  <si>
    <t>63701000</t>
  </si>
  <si>
    <t>ООО "Саратовская ТЭЦ-1"</t>
  </si>
  <si>
    <t>6451424934</t>
  </si>
  <si>
    <t>645101001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</si>
  <si>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</si>
  <si>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</si>
  <si>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</si>
  <si>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</si>
  <si>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</si>
  <si>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</si>
  <si>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Инзенский муниципальный район</t>
  </si>
  <si>
    <t>73610000</t>
  </si>
  <si>
    <t>Валгусское</t>
  </si>
  <si>
    <t>73610425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</si>
  <si>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</si>
  <si>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</si>
  <si>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</si>
  <si>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</si>
  <si>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Глотовское городское поселение</t>
  </si>
  <si>
    <t>73610158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</si>
  <si>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</si>
  <si>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</si>
  <si>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Инзенское городское поселение</t>
  </si>
  <si>
    <t>73610101</t>
  </si>
  <si>
    <t>МУП ВКХ "ИНЗАВОДОКАНАЛ"</t>
  </si>
  <si>
    <t>7306005658</t>
  </si>
  <si>
    <t>732601001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</si>
  <si>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</si>
  <si>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</si>
  <si>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</si>
  <si>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</si>
  <si>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</si>
  <si>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Коржевское</t>
  </si>
  <si>
    <t>73610445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</si>
  <si>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</si>
  <si>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</si>
  <si>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Оськинское</t>
  </si>
  <si>
    <t>73610455</t>
  </si>
  <si>
    <t>МУП "Центр"</t>
  </si>
  <si>
    <t>7306040229</t>
  </si>
  <si>
    <t>Сюксюмское</t>
  </si>
  <si>
    <t>73610475</t>
  </si>
  <si>
    <t>МУП ЖКХ "Сюксюмское сельское поселение"</t>
  </si>
  <si>
    <t>7306037145</t>
  </si>
  <si>
    <t>Труслейское</t>
  </si>
  <si>
    <t>73610480</t>
  </si>
  <si>
    <t>МУП "Исток"</t>
  </si>
  <si>
    <t>7306039992</t>
  </si>
  <si>
    <t>Черемушкинское</t>
  </si>
  <si>
    <t>73610487</t>
  </si>
  <si>
    <t>МУП "Нива"</t>
  </si>
  <si>
    <t>7306040758</t>
  </si>
  <si>
    <t>Карсунский муниципальный район</t>
  </si>
  <si>
    <t>73614000</t>
  </si>
  <si>
    <t>Большепоселковское</t>
  </si>
  <si>
    <t>73614425</t>
  </si>
  <si>
    <t>МУП "Родничок"</t>
  </si>
  <si>
    <t>7309903963</t>
  </si>
  <si>
    <t>Вальдиватское</t>
  </si>
  <si>
    <t>73614430</t>
  </si>
  <si>
    <t>МУП "Живая вода"</t>
  </si>
  <si>
    <t>7309904300</t>
  </si>
  <si>
    <t>Горенское</t>
  </si>
  <si>
    <t>73614470</t>
  </si>
  <si>
    <t>ООО "Диана"</t>
  </si>
  <si>
    <t>7309903106</t>
  </si>
  <si>
    <t>Карсунское городское поселение</t>
  </si>
  <si>
    <t>73614151</t>
  </si>
  <si>
    <t>7309905375</t>
  </si>
  <si>
    <t>Новопогореловское</t>
  </si>
  <si>
    <t>73614450</t>
  </si>
  <si>
    <t>МУП "ИСТОК"</t>
  </si>
  <si>
    <t>7309904519</t>
  </si>
  <si>
    <t>Сосновское</t>
  </si>
  <si>
    <t>73614455</t>
  </si>
  <si>
    <t>МУП Родник</t>
  </si>
  <si>
    <t>7309903875</t>
  </si>
  <si>
    <t>Урено-Карлинское</t>
  </si>
  <si>
    <t>73614480</t>
  </si>
  <si>
    <t>МУП Исток</t>
  </si>
  <si>
    <t>7309904251</t>
  </si>
  <si>
    <t>Языковское городское поселение</t>
  </si>
  <si>
    <t>73614158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</si>
  <si>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</si>
  <si>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</si>
  <si>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</si>
  <si>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</si>
  <si>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</si>
  <si>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</si>
  <si>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</si>
  <si>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</si>
  <si>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</si>
  <si>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</si>
  <si>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</si>
  <si>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</si>
  <si>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</si>
  <si>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</si>
  <si>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</si>
  <si>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</si>
  <si>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</si>
  <si>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</si>
  <si>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</si>
  <si>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</si>
  <si>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</si>
  <si>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Кузоватовский муниципальный район</t>
  </si>
  <si>
    <t>73616000</t>
  </si>
  <si>
    <t>Безводовское</t>
  </si>
  <si>
    <t>73616410</t>
  </si>
  <si>
    <t>МУП "Водосервис Томыловский"</t>
  </si>
  <si>
    <t>7308005100</t>
  </si>
  <si>
    <t>730801001</t>
  </si>
  <si>
    <t>Еделевское</t>
  </si>
  <si>
    <t>73616420</t>
  </si>
  <si>
    <t>МУП "Еделевское ЖКХ"</t>
  </si>
  <si>
    <t>7308005420</t>
  </si>
  <si>
    <t>Коромысловское</t>
  </si>
  <si>
    <t>73616430</t>
  </si>
  <si>
    <t>МУП "Коромысловское ЖКХ"</t>
  </si>
  <si>
    <t>7313004246</t>
  </si>
  <si>
    <t>731301001</t>
  </si>
  <si>
    <t>Кузоватовское городское поселение</t>
  </si>
  <si>
    <t>73616151</t>
  </si>
  <si>
    <t>МУП "Тепловодосервис"</t>
  </si>
  <si>
    <t>7313006236</t>
  </si>
  <si>
    <t>Лесоматюнинское</t>
  </si>
  <si>
    <t>73616445</t>
  </si>
  <si>
    <t>МУП "Водосервис"</t>
  </si>
  <si>
    <t>7308005068</t>
  </si>
  <si>
    <t>Спешневское</t>
  </si>
  <si>
    <t>73616465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</si>
  <si>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</si>
  <si>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</si>
  <si>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</si>
  <si>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</si>
  <si>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</si>
  <si>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</si>
  <si>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</si>
  <si>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</si>
  <si>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Майнский муниципальный район</t>
  </si>
  <si>
    <t>73620000</t>
  </si>
  <si>
    <t>Анненковское</t>
  </si>
  <si>
    <t>73620415</t>
  </si>
  <si>
    <t>ОНО ОПХ Новоанненковское</t>
  </si>
  <si>
    <t>7309000591</t>
  </si>
  <si>
    <t>СХПК "Степной сад"</t>
  </si>
  <si>
    <t>7322001668</t>
  </si>
  <si>
    <t>732101001</t>
  </si>
  <si>
    <t>Выровское</t>
  </si>
  <si>
    <t>73620420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</si>
  <si>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</si>
  <si>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</si>
  <si>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</si>
  <si>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</si>
  <si>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</si>
  <si>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</si>
  <si>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Гимовское</t>
  </si>
  <si>
    <t>73620455</t>
  </si>
  <si>
    <t>КХ Вартанян</t>
  </si>
  <si>
    <t>730900076890</t>
  </si>
  <si>
    <t>000000000</t>
  </si>
  <si>
    <t>Игнатовское городское поселение</t>
  </si>
  <si>
    <t>73620158</t>
  </si>
  <si>
    <t>Муниципальное унитарное Игнатовское предприятие ЖКХ</t>
  </si>
  <si>
    <t>7309900923</t>
  </si>
  <si>
    <t>Майнское городское поселение</t>
  </si>
  <si>
    <t>73620151</t>
  </si>
  <si>
    <t>МУП "ЖКХ Майнское"</t>
  </si>
  <si>
    <t>7309903635</t>
  </si>
  <si>
    <t>Старомаклаушинское</t>
  </si>
  <si>
    <t>73620460</t>
  </si>
  <si>
    <t>КХ "Дубенки"</t>
  </si>
  <si>
    <t>7309001919</t>
  </si>
  <si>
    <t>КХ Арсланов</t>
  </si>
  <si>
    <t>730901101644</t>
  </si>
  <si>
    <t>Тагайское</t>
  </si>
  <si>
    <t>73620470</t>
  </si>
  <si>
    <t>МУП ЖКХ "Тагай"</t>
  </si>
  <si>
    <t>7309905495</t>
  </si>
  <si>
    <t>7309903160</t>
  </si>
  <si>
    <t>ООО "Птицефабрика Тагайская"</t>
  </si>
  <si>
    <t>7309901437</t>
  </si>
  <si>
    <t>Мелекесский муниципальный район</t>
  </si>
  <si>
    <t>73622000</t>
  </si>
  <si>
    <t>Лебяжинское</t>
  </si>
  <si>
    <t>73622430</t>
  </si>
  <si>
    <t>МУП ЖКХ Коммунальщик</t>
  </si>
  <si>
    <t>7310007753</t>
  </si>
  <si>
    <t>731001001</t>
  </si>
  <si>
    <t>Мулловское городское поселение</t>
  </si>
  <si>
    <t>73622153</t>
  </si>
  <si>
    <t>МУП ЖКХ "Мулловский"</t>
  </si>
  <si>
    <t>7310101749</t>
  </si>
  <si>
    <t>ООО УК ЖКХ  " Мулловка "</t>
  </si>
  <si>
    <t>7310104436</t>
  </si>
  <si>
    <t>Николочеремшанское</t>
  </si>
  <si>
    <t>73622441</t>
  </si>
  <si>
    <t>МП "Старт"</t>
  </si>
  <si>
    <t>7310106497</t>
  </si>
  <si>
    <t>731011001</t>
  </si>
  <si>
    <t>Новомайнское  городское поселение</t>
  </si>
  <si>
    <t>73622160</t>
  </si>
  <si>
    <t>МУП ЖКХ "Новомайнское"</t>
  </si>
  <si>
    <t>7310101795</t>
  </si>
  <si>
    <t>Новоселкинское</t>
  </si>
  <si>
    <t>73622425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</si>
  <si>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</si>
  <si>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</si>
  <si>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</si>
  <si>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</si>
  <si>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</si>
  <si>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</si>
  <si>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Рязановское</t>
  </si>
  <si>
    <t>73622456</t>
  </si>
  <si>
    <t>ООО "Новый век"</t>
  </si>
  <si>
    <t>7310106306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</si>
  <si>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</si>
  <si>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</si>
  <si>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</si>
  <si>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</si>
  <si>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</si>
  <si>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</si>
  <si>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</si>
  <si>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</si>
  <si>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</si>
  <si>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</si>
  <si>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</si>
  <si>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</si>
  <si>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Николаевский муниципальный район</t>
  </si>
  <si>
    <t>73625000</t>
  </si>
  <si>
    <t>Барановское</t>
  </si>
  <si>
    <t>73625415</t>
  </si>
  <si>
    <t>МП "Ремтехсервис"</t>
  </si>
  <si>
    <t>7311006103</t>
  </si>
  <si>
    <t>731101001</t>
  </si>
  <si>
    <t>Головинское</t>
  </si>
  <si>
    <t>73625425</t>
  </si>
  <si>
    <t>Дубровское</t>
  </si>
  <si>
    <t>73625435</t>
  </si>
  <si>
    <t>ОАО "Симбирские курорты"</t>
  </si>
  <si>
    <t>7325035721</t>
  </si>
  <si>
    <t>732501001</t>
  </si>
  <si>
    <t>Канадейское</t>
  </si>
  <si>
    <t>73625439</t>
  </si>
  <si>
    <t>Николаевское городское поселение</t>
  </si>
  <si>
    <t>73625151</t>
  </si>
  <si>
    <t>МП "Сантеплотехсервис"</t>
  </si>
  <si>
    <t>7311006061</t>
  </si>
  <si>
    <t>Никулинское</t>
  </si>
  <si>
    <t>73625445</t>
  </si>
  <si>
    <t>ОАО "Юго-Запад транснефтепродукт" (филиал ЛПДС "Никулино")</t>
  </si>
  <si>
    <t>6317026217</t>
  </si>
  <si>
    <t>731102001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</si>
  <si>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</si>
  <si>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</si>
  <si>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</si>
  <si>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</si>
  <si>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</si>
  <si>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</si>
  <si>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</si>
  <si>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</si>
  <si>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</si>
  <si>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</si>
  <si>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7310104098</t>
  </si>
  <si>
    <t>Новомалыклинское</t>
  </si>
  <si>
    <t>73627450</t>
  </si>
  <si>
    <t>МУП  Коммунальное хозяйство муниципального образования "Новомалыклинское сельское поселение"</t>
  </si>
  <si>
    <t>7310102679</t>
  </si>
  <si>
    <t>ООО Коммунальное хозяйство село Новая Малыкла"</t>
  </si>
  <si>
    <t>7329001000</t>
  </si>
  <si>
    <t>732901001</t>
  </si>
  <si>
    <t>Новочеремшанское</t>
  </si>
  <si>
    <t>73627452</t>
  </si>
  <si>
    <t>7310106578</t>
  </si>
  <si>
    <t>Среднесантимирское сельское поселение</t>
  </si>
  <si>
    <t>73627460</t>
  </si>
  <si>
    <t>7310106419</t>
  </si>
  <si>
    <t>731200100</t>
  </si>
  <si>
    <t>ООО "Черемшан"</t>
  </si>
  <si>
    <t>7329000222</t>
  </si>
  <si>
    <t>Среднеякушкинское</t>
  </si>
  <si>
    <t>73627462</t>
  </si>
  <si>
    <t>СХПК "Восток"</t>
  </si>
  <si>
    <t>7312000665</t>
  </si>
  <si>
    <t>731201001</t>
  </si>
  <si>
    <t>Новоспасский муниципальный район</t>
  </si>
  <si>
    <t>73629000</t>
  </si>
  <si>
    <t>Коптевское</t>
  </si>
  <si>
    <t>73629410</t>
  </si>
  <si>
    <t>OOO "Жилкомсервис"</t>
  </si>
  <si>
    <t>7313006490</t>
  </si>
  <si>
    <t>Красносельское</t>
  </si>
  <si>
    <t>73629440</t>
  </si>
  <si>
    <t>ОГУП Радищевский групповой водовод</t>
  </si>
  <si>
    <t>7315905278</t>
  </si>
  <si>
    <t>731501001</t>
  </si>
  <si>
    <t>Новоспасское городское поселение</t>
  </si>
  <si>
    <t>73629151</t>
  </si>
  <si>
    <t>ООО "Комстройсервис"</t>
  </si>
  <si>
    <t>7313006420</t>
  </si>
  <si>
    <t>ООО Силикат</t>
  </si>
  <si>
    <t>7313003676</t>
  </si>
  <si>
    <t>Павловский муниципальный район</t>
  </si>
  <si>
    <t>73632000</t>
  </si>
  <si>
    <t>Баклушинское</t>
  </si>
  <si>
    <t>73632405</t>
  </si>
  <si>
    <t>СПК "Колос"</t>
  </si>
  <si>
    <t>7314000621</t>
  </si>
  <si>
    <t>731401001</t>
  </si>
  <si>
    <t>Павловское городское поселение</t>
  </si>
  <si>
    <t>73632151</t>
  </si>
  <si>
    <t>МУП "Сервис"</t>
  </si>
  <si>
    <t>7311006209</t>
  </si>
  <si>
    <t>Пичеурское</t>
  </si>
  <si>
    <t>73632425</t>
  </si>
  <si>
    <t>Пичеуроское МУП "Исток"</t>
  </si>
  <si>
    <t>7311006960</t>
  </si>
  <si>
    <t>СПК "По заветам Ленина"</t>
  </si>
  <si>
    <t>7314000580</t>
  </si>
  <si>
    <t>Холстовское</t>
  </si>
  <si>
    <t>73632440</t>
  </si>
  <si>
    <t>МУП Услуги</t>
  </si>
  <si>
    <t>7311006375</t>
  </si>
  <si>
    <t>Шаховское</t>
  </si>
  <si>
    <t>73632450</t>
  </si>
  <si>
    <t>МУП "ДОЛИНА"</t>
  </si>
  <si>
    <t>7311006978</t>
  </si>
  <si>
    <t>Шмалакское</t>
  </si>
  <si>
    <t>73632435</t>
  </si>
  <si>
    <t>ИП КФХ Латыпов Н.С.</t>
  </si>
  <si>
    <t>731400008117</t>
  </si>
  <si>
    <t>ООО "Каменный ключ"</t>
  </si>
  <si>
    <t>7314002837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</si>
  <si>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</si>
  <si>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</si>
  <si>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</si>
  <si>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</si>
  <si>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</si>
  <si>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</si>
  <si>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</si>
  <si>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</si>
  <si>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7315905140</t>
  </si>
  <si>
    <t>Ореховское</t>
  </si>
  <si>
    <t>73634445</t>
  </si>
  <si>
    <t>ОАО "Строитель"</t>
  </si>
  <si>
    <t>7315000102</t>
  </si>
  <si>
    <t>Радищевское городское поселение</t>
  </si>
  <si>
    <t>73634151</t>
  </si>
  <si>
    <t>СПК "Красная звезда"</t>
  </si>
  <si>
    <t>7315000448</t>
  </si>
  <si>
    <t>Сенгилеевский муниципальный район</t>
  </si>
  <si>
    <t>73636000</t>
  </si>
  <si>
    <t>Елаурское</t>
  </si>
  <si>
    <t>73636440</t>
  </si>
  <si>
    <t>МУП Елаурское</t>
  </si>
  <si>
    <t>7321311811</t>
  </si>
  <si>
    <t>732131001</t>
  </si>
  <si>
    <t>Красногуляевское городское поселение</t>
  </si>
  <si>
    <t>73636153</t>
  </si>
  <si>
    <t>ООО "УК "ЖилКомплекс"</t>
  </si>
  <si>
    <t>7325091268</t>
  </si>
  <si>
    <t>Новослободское</t>
  </si>
  <si>
    <t>73636460</t>
  </si>
  <si>
    <t>МУП Новослободское</t>
  </si>
  <si>
    <t>7321312364</t>
  </si>
  <si>
    <t>Сенгилеевское городское поселение</t>
  </si>
  <si>
    <t>73636101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</si>
  <si>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</si>
  <si>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</si>
  <si>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</si>
  <si>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</si>
  <si>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</si>
  <si>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</si>
  <si>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Силикатненское городское поселение</t>
  </si>
  <si>
    <t>73636157</t>
  </si>
  <si>
    <t>ЗАО "Силикатчик"</t>
  </si>
  <si>
    <t>7316001236</t>
  </si>
  <si>
    <t>731601001</t>
  </si>
  <si>
    <t>Тушнинское</t>
  </si>
  <si>
    <t>73636480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</si>
  <si>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</si>
  <si>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</si>
  <si>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</si>
  <si>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</si>
  <si>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</si>
  <si>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</si>
  <si>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</si>
  <si>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</si>
  <si>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</si>
  <si>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</si>
  <si>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</si>
  <si>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</si>
  <si>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</si>
  <si>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</si>
  <si>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Старокулаткинское городское поселение</t>
  </si>
  <si>
    <t>73639151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</si>
  <si>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</si>
  <si>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</si>
  <si>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</si>
  <si>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</si>
  <si>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</si>
  <si>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</si>
  <si>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Старомайнский муниципальный район</t>
  </si>
  <si>
    <t>73642000</t>
  </si>
  <si>
    <t>Жедяевское</t>
  </si>
  <si>
    <t>73642425</t>
  </si>
  <si>
    <t>МУСП "Приволжское"</t>
  </si>
  <si>
    <t>7318340499</t>
  </si>
  <si>
    <t>731831001</t>
  </si>
  <si>
    <t>Кандалинское</t>
  </si>
  <si>
    <t>73642405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</si>
  <si>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</si>
  <si>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</si>
  <si>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</si>
  <si>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</si>
  <si>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</si>
  <si>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</si>
  <si>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отсутствует</t>
  </si>
  <si>
    <t>ИП Шибашкина</t>
  </si>
  <si>
    <t>731800531297</t>
  </si>
  <si>
    <t>СПК "Рассвет"</t>
  </si>
  <si>
    <t>7318004264</t>
  </si>
  <si>
    <t>731801001</t>
  </si>
  <si>
    <t>Краснореченское</t>
  </si>
  <si>
    <t>73642430</t>
  </si>
  <si>
    <t>ИП Чуваев П.К.</t>
  </si>
  <si>
    <t>731800606489</t>
  </si>
  <si>
    <t>Матвеевское</t>
  </si>
  <si>
    <t>73642445</t>
  </si>
  <si>
    <t>ООО "Грибовское"</t>
  </si>
  <si>
    <t>7318004909</t>
  </si>
  <si>
    <t>7318004271</t>
  </si>
  <si>
    <t>СПК им. Крупской</t>
  </si>
  <si>
    <t>7318004377</t>
  </si>
  <si>
    <t>Прибрежненское</t>
  </si>
  <si>
    <t>73642435</t>
  </si>
  <si>
    <t>МУП ЖКХ</t>
  </si>
  <si>
    <t>7310102622</t>
  </si>
  <si>
    <t>ООО "Агро-Люкс"</t>
  </si>
  <si>
    <t>7318004666</t>
  </si>
  <si>
    <t>Старомайнское городское поселение</t>
  </si>
  <si>
    <t>73642151</t>
  </si>
  <si>
    <t>ООО "Старомайнская теплоэнергетическая управляющая компания"</t>
  </si>
  <si>
    <t>7310101178</t>
  </si>
  <si>
    <t>Урайкинское</t>
  </si>
  <si>
    <t>73642460</t>
  </si>
  <si>
    <t>ИП Шульдяков А.Ю.</t>
  </si>
  <si>
    <t>731800408991</t>
  </si>
  <si>
    <t>Сурский муниципальный район</t>
  </si>
  <si>
    <t>73644000</t>
  </si>
  <si>
    <t>Сурское городское поселение</t>
  </si>
  <si>
    <t>73644151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</si>
  <si>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</si>
  <si>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</si>
  <si>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</si>
  <si>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</si>
  <si>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</si>
  <si>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</si>
  <si>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</si>
  <si>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</si>
  <si>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</si>
  <si>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Тереньгульский муниципальный район</t>
  </si>
  <si>
    <t>73648000</t>
  </si>
  <si>
    <t>Красноборское</t>
  </si>
  <si>
    <t>73648430</t>
  </si>
  <si>
    <t>МУП Красноборское</t>
  </si>
  <si>
    <t>7321313061</t>
  </si>
  <si>
    <t>Михайловское</t>
  </si>
  <si>
    <t>73648435</t>
  </si>
  <si>
    <t>ООО КиТ</t>
  </si>
  <si>
    <t>7321311152</t>
  </si>
  <si>
    <t>Ульяновский муниципальный район</t>
  </si>
  <si>
    <t>73652000</t>
  </si>
  <si>
    <t>Большеключищенское</t>
  </si>
  <si>
    <t>73652415</t>
  </si>
  <si>
    <t>ООО ПСК Красная звезда</t>
  </si>
  <si>
    <t>7321032769</t>
  </si>
  <si>
    <t>Зеленорощинское</t>
  </si>
  <si>
    <t>73652420</t>
  </si>
  <si>
    <t>ООО "Приоритет"</t>
  </si>
  <si>
    <t>7326033580</t>
  </si>
  <si>
    <t>Ишеевское городское поселение</t>
  </si>
  <si>
    <t>73652151</t>
  </si>
  <si>
    <t>ООО "Система"</t>
  </si>
  <si>
    <t>7325083570</t>
  </si>
  <si>
    <t>ООО "Стройпластмасс-СП"</t>
  </si>
  <si>
    <t>7321006053</t>
  </si>
  <si>
    <t>Тимирязевское</t>
  </si>
  <si>
    <t>73652445</t>
  </si>
  <si>
    <t>ООО "Тимирязевское"</t>
  </si>
  <si>
    <t>7321316143</t>
  </si>
  <si>
    <t>Ундоровское</t>
  </si>
  <si>
    <t>73652470</t>
  </si>
  <si>
    <t>МУП Ундоровское ЖКХ</t>
  </si>
  <si>
    <t>7321311184</t>
  </si>
  <si>
    <t>ООО "Ростоки"</t>
  </si>
  <si>
    <t>7321315083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</si>
  <si>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</si>
  <si>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</si>
  <si>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</si>
  <si>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</si>
  <si>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</si>
  <si>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</si>
  <si>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</si>
  <si>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</si>
  <si>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</si>
  <si>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</si>
  <si>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</si>
  <si>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</si>
  <si>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</si>
  <si>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</si>
  <si>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</si>
  <si>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</si>
  <si>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</si>
  <si>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</si>
  <si>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</si>
  <si>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</si>
  <si>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</si>
  <si>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</si>
  <si>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</si>
  <si>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</si>
  <si>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</si>
  <si>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</si>
  <si>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</si>
  <si>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</si>
  <si>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</si>
  <si>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</si>
  <si>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</si>
  <si>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</si>
  <si>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Цильнинский муниципальный район</t>
  </si>
  <si>
    <t>73654000</t>
  </si>
  <si>
    <t>Алгашинское</t>
  </si>
  <si>
    <t>73654480</t>
  </si>
  <si>
    <t>ИП Ледюков В.З.</t>
  </si>
  <si>
    <t>732200968513</t>
  </si>
  <si>
    <t>73654485</t>
  </si>
  <si>
    <t>СХПК Анненковский</t>
  </si>
  <si>
    <t>7321311466</t>
  </si>
  <si>
    <t>Большенагаткинское</t>
  </si>
  <si>
    <t>73654415</t>
  </si>
  <si>
    <t>7321313600</t>
  </si>
  <si>
    <t>732201001</t>
  </si>
  <si>
    <t>СПК Новотемирсянский</t>
  </si>
  <si>
    <t>7321311000</t>
  </si>
  <si>
    <t>Елховоозерское</t>
  </si>
  <si>
    <t>73654425</t>
  </si>
  <si>
    <t>СХПК Волга</t>
  </si>
  <si>
    <t>7322000671</t>
  </si>
  <si>
    <t>Мокробугурнинское</t>
  </si>
  <si>
    <t>73654445</t>
  </si>
  <si>
    <t>СХПК Победа</t>
  </si>
  <si>
    <t>7322000939</t>
  </si>
  <si>
    <t>Новоникулинское</t>
  </si>
  <si>
    <t>73654455</t>
  </si>
  <si>
    <t>ЗАО "Мотор"</t>
  </si>
  <si>
    <t>7322004490</t>
  </si>
  <si>
    <t>ОНО ОПХ Новоникулинское ГНУ УНИИСХ РАСХ</t>
  </si>
  <si>
    <t>7322000400</t>
  </si>
  <si>
    <t>Цильнинское городское поселение</t>
  </si>
  <si>
    <t>73654154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</si>
  <si>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</si>
  <si>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</si>
  <si>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</si>
  <si>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</si>
  <si>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</si>
  <si>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</si>
  <si>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Чердаклинский муниципальный район</t>
  </si>
  <si>
    <t>73656000</t>
  </si>
  <si>
    <t>Белоярское</t>
  </si>
  <si>
    <t>73656410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</si>
  <si>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</si>
  <si>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</si>
  <si>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</si>
  <si>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</si>
  <si>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</si>
  <si>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</si>
  <si>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</si>
  <si>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</si>
  <si>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</si>
  <si>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Богдашкинское</t>
  </si>
  <si>
    <t>73656413</t>
  </si>
  <si>
    <t>ЗАО Союз</t>
  </si>
  <si>
    <t>7303008308</t>
  </si>
  <si>
    <t>730301001</t>
  </si>
  <si>
    <t>ООО "Жилхозкооперация"</t>
  </si>
  <si>
    <t>7310103640</t>
  </si>
  <si>
    <t>Бряндинское</t>
  </si>
  <si>
    <t>73656415</t>
  </si>
  <si>
    <t>ИП Куликова Т.С.</t>
  </si>
  <si>
    <t>732300725218</t>
  </si>
  <si>
    <t>Калмаюрское</t>
  </si>
  <si>
    <t>73656470</t>
  </si>
  <si>
    <t>МУП ЖКХ "Калмаюрское сельское поселение"</t>
  </si>
  <si>
    <t>7310101629</t>
  </si>
  <si>
    <t>Красноярское</t>
  </si>
  <si>
    <t>73656425</t>
  </si>
  <si>
    <t>МУП ЖКХ "Красноярское"</t>
  </si>
  <si>
    <t>7323006669</t>
  </si>
  <si>
    <t>Крестовогородищенское</t>
  </si>
  <si>
    <t>73656430</t>
  </si>
  <si>
    <t>МУП ЖКХ с.Крестово-Городище</t>
  </si>
  <si>
    <t>7323007101</t>
  </si>
  <si>
    <t>Мирновское</t>
  </si>
  <si>
    <t>73656440</t>
  </si>
  <si>
    <t>7310103249</t>
  </si>
  <si>
    <t>Озерское сельское поселение</t>
  </si>
  <si>
    <t>73656445</t>
  </si>
  <si>
    <t>ИП Карманова Н.А.</t>
  </si>
  <si>
    <t>732301302053</t>
  </si>
  <si>
    <t>ООО "ПрофСервис"</t>
  </si>
  <si>
    <t>7325092864</t>
  </si>
  <si>
    <t>Октябрьское сельское  поселение</t>
  </si>
  <si>
    <t>73656154</t>
  </si>
  <si>
    <t>МУП ЖКХ "Быт-Сервис"</t>
  </si>
  <si>
    <t>7310101770</t>
  </si>
  <si>
    <t>ООО "Ника"</t>
  </si>
  <si>
    <t>7310104115</t>
  </si>
  <si>
    <t>Чердаклинское городское поселение</t>
  </si>
  <si>
    <t>73656151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</si>
  <si>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</si>
  <si>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</si>
  <si>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</si>
  <si>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</si>
  <si>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</si>
  <si>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</si>
  <si>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город Димитровград</t>
  </si>
  <si>
    <t>73705000</t>
  </si>
  <si>
    <t>73705001</t>
  </si>
  <si>
    <t>ОАО "ГНЦ НИИАР"</t>
  </si>
  <si>
    <t>7302040242</t>
  </si>
  <si>
    <t>730350001</t>
  </si>
  <si>
    <t>ФГУП ГНЦ РФ НИИАР</t>
  </si>
  <si>
    <t>7302010223</t>
  </si>
  <si>
    <t>730201001</t>
  </si>
  <si>
    <t>город Новоульяновск</t>
  </si>
  <si>
    <t>73715000</t>
  </si>
  <si>
    <t>73715001</t>
  </si>
  <si>
    <t>ООО "Управляющая компания по оказанию услуг водоснабжения"</t>
  </si>
  <si>
    <t>7321316305</t>
  </si>
  <si>
    <t>ФБУ ИК-2</t>
  </si>
  <si>
    <t>7321020410</t>
  </si>
  <si>
    <t>город Ульяновск</t>
  </si>
  <si>
    <t>73701000</t>
  </si>
  <si>
    <t>73701001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</si>
  <si>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</si>
  <si>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</si>
  <si>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</si>
  <si>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</si>
  <si>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</si>
  <si>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</si>
  <si>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</si>
  <si>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</si>
  <si>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</si>
  <si>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</si>
  <si>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</si>
  <si>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</si>
  <si>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</si>
  <si>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</si>
  <si>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</si>
  <si>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</si>
  <si>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</si>
  <si>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</si>
  <si>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</si>
  <si>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</si>
  <si>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</si>
  <si>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</si>
  <si>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</si>
  <si>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</si>
  <si>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</si>
  <si>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</si>
  <si>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</si>
  <si>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городской округ Сызрань</t>
  </si>
  <si>
    <t>36735000</t>
  </si>
  <si>
    <t>ОАО  “Сызранский нефтеперерабатывающий завод”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</si>
  <si>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</si>
  <si>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</si>
  <si>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</si>
  <si>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</si>
  <si>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</si>
  <si>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</si>
  <si>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</si>
  <si>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Старотимошкинское городское поселение</t>
  </si>
  <si>
    <t>73604158</t>
  </si>
  <si>
    <t>Бекетовское</t>
  </si>
  <si>
    <t>73607410</t>
  </si>
  <si>
    <t>Каргинское</t>
  </si>
  <si>
    <t>73607450</t>
  </si>
  <si>
    <t>Стемасское</t>
  </si>
  <si>
    <t>73607480</t>
  </si>
  <si>
    <t>Старосахчинское</t>
  </si>
  <si>
    <t>73622460</t>
  </si>
  <si>
    <t>Тиинское</t>
  </si>
  <si>
    <t>73622465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</si>
  <si>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</si>
  <si>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</si>
  <si>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</si>
  <si>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</si>
  <si>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</si>
  <si>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</si>
  <si>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Мостякское</t>
  </si>
  <si>
    <t>73639455</t>
  </si>
  <si>
    <t>Староатлашское</t>
  </si>
  <si>
    <t>73639445</t>
  </si>
  <si>
    <t>Терешанское</t>
  </si>
  <si>
    <t>73639440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</si>
  <si>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</si>
  <si>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</si>
  <si>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</si>
  <si>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</si>
  <si>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</si>
  <si>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</si>
  <si>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</si>
  <si>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</si>
  <si>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</si>
  <si>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</si>
  <si>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</si>
  <si>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</si>
  <si>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</si>
  <si>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</si>
  <si>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</si>
  <si>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</si>
  <si>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</si>
  <si>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</si>
  <si>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</si>
  <si>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</si>
  <si>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Тетюшское</t>
  </si>
  <si>
    <t>73652465</t>
  </si>
  <si>
    <t>Тимерсянское</t>
  </si>
  <si>
    <t>73654475</t>
  </si>
  <si>
    <t>Дата последнего обновления реестра МО 25.04.2011 14:26:51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</si>
  <si>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</si>
  <si>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</si>
  <si>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</si>
  <si>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</si>
  <si>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</si>
  <si>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Дата последнего обновления реестра организаций 25.04.2011 14:27:19</t>
  </si>
  <si>
    <t>Отчетность представлена без НДС</t>
  </si>
  <si>
    <t>433529 Мелекесский район СХПК им. Крупской, ул. Гагарина 1</t>
  </si>
  <si>
    <t>433529 Мелекесский район п. Новоселки, ул. Гагарина 1</t>
  </si>
  <si>
    <t>Голубков Анатолий Иванович</t>
  </si>
  <si>
    <t>91677</t>
  </si>
  <si>
    <t>Голенкова Наталья Юрьевна</t>
  </si>
  <si>
    <t>91615</t>
  </si>
  <si>
    <t>Поволяева ольга Юрьевна</t>
  </si>
  <si>
    <t>Главный Экономист</t>
  </si>
  <si>
    <t>91717</t>
  </si>
  <si>
    <t>spkkrup@mail.ru</t>
  </si>
  <si>
    <t>Титульный!F26</t>
  </si>
  <si>
    <t>Не указано значение!</t>
  </si>
  <si>
    <t>На сайте регулирующего органа</t>
  </si>
  <si>
    <t>от 17.12.2009 №58</t>
  </si>
  <si>
    <t>Новоселкинское сельское поселение</t>
  </si>
  <si>
    <t>Муниципальный вестник Заволжье</t>
  </si>
  <si>
    <t>от 17.12.2009 №59</t>
  </si>
  <si>
    <t>от 17.12.2009 №60</t>
  </si>
  <si>
    <t>от 17.12.2009 №61</t>
  </si>
  <si>
    <t>от 17.12.2009 №62</t>
  </si>
  <si>
    <t>от 17.12.2009 №63</t>
  </si>
  <si>
    <t>от 17.12.2009 №64</t>
  </si>
  <si>
    <t>от 17.12.2009 №65</t>
  </si>
  <si>
    <t>от 17.12.2009 №66</t>
  </si>
  <si>
    <t>от 17.12.2009 №67</t>
  </si>
  <si>
    <t>от 17.12.2009 №68</t>
  </si>
  <si>
    <t>от 17.12.2009 №69</t>
  </si>
  <si>
    <t>от 17.12.2009 №70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</si>
</sst>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72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49" applyNumberFormat="1" applyFont="1" applyFill="1" applyBorder="1" applyAlignment="1" applyProtection="1">
      <alignment horizontal="center"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39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7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0" xfId="548" applyFont="1" applyFill="1" applyBorder="1" applyProtection="1">
      <alignment/>
      <protection/>
    </xf>
    <xf numFmtId="0" fontId="23" fillId="27" borderId="41" xfId="378" applyFont="1" applyFill="1" applyBorder="1" applyAlignment="1" applyProtection="1">
      <alignment horizontal="left" vertical="center" indent="1"/>
      <protection/>
    </xf>
    <xf numFmtId="0" fontId="18" fillId="27" borderId="41" xfId="548" applyFont="1" applyFill="1" applyBorder="1" applyProtection="1">
      <alignment/>
      <protection/>
    </xf>
    <xf numFmtId="0" fontId="18" fillId="27" borderId="42" xfId="548" applyFont="1" applyFill="1" applyBorder="1" applyProtection="1">
      <alignment/>
      <protection/>
    </xf>
    <xf numFmtId="0" fontId="15" fillId="24" borderId="49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3" xfId="517" applyFont="1" applyBorder="1" applyAlignment="1" applyProtection="1">
      <alignment horizontal="left" vertical="center" wrapText="1" indent="1"/>
      <protection/>
    </xf>
    <xf numFmtId="0" fontId="0" fillId="0" borderId="53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39" xfId="536" applyNumberFormat="1" applyFont="1" applyFill="1" applyBorder="1" applyAlignment="1" applyProtection="1">
      <alignment horizontal="center" vertical="center" wrapText="1"/>
      <protection/>
    </xf>
    <xf numFmtId="0" fontId="62" fillId="24" borderId="34" xfId="536" applyFont="1" applyFill="1" applyBorder="1" applyAlignment="1" applyProtection="1">
      <alignment horizontal="center" vertical="center" wrapText="1"/>
      <protection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2" fontId="18" fillId="22" borderId="48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7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55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49" fontId="23" fillId="22" borderId="48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49" fontId="23" fillId="22" borderId="4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48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57" xfId="544" applyFont="1" applyFill="1" applyBorder="1" applyAlignment="1" applyProtection="1">
      <alignment horizontal="center" vertical="center" wrapText="1"/>
      <protection locked="0"/>
    </xf>
    <xf numFmtId="0" fontId="0" fillId="25" borderId="58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52" xfId="544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0" fontId="0" fillId="4" borderId="57" xfId="549" applyNumberFormat="1" applyFont="1" applyFill="1" applyBorder="1" applyAlignment="1" applyProtection="1">
      <alignment horizontal="center" vertical="center" wrapText="1"/>
      <protection/>
    </xf>
    <xf numFmtId="0" fontId="0" fillId="4" borderId="58" xfId="549" applyNumberFormat="1" applyFont="1" applyFill="1" applyBorder="1" applyAlignment="1" applyProtection="1">
      <alignment horizontal="center" vertical="center" wrapText="1"/>
      <protection/>
    </xf>
    <xf numFmtId="0" fontId="0" fillId="24" borderId="57" xfId="549" applyNumberFormat="1" applyFont="1" applyFill="1" applyBorder="1" applyAlignment="1" applyProtection="1">
      <alignment horizontal="center" vertical="center" wrapText="1"/>
      <protection/>
    </xf>
    <xf numFmtId="0" fontId="0" fillId="24" borderId="58" xfId="549" applyNumberFormat="1" applyFont="1" applyFill="1" applyBorder="1" applyAlignment="1" applyProtection="1">
      <alignment horizontal="center" vertical="center" wrapText="1"/>
      <protection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7" borderId="58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0" borderId="52" xfId="532" applyFont="1" applyFill="1" applyBorder="1" applyAlignment="1" applyProtection="1">
      <alignment horizontal="center" vertical="center" wrapText="1"/>
      <protection/>
    </xf>
    <xf numFmtId="0" fontId="15" fillId="24" borderId="45" xfId="536" applyFont="1" applyFill="1" applyBorder="1" applyAlignment="1" applyProtection="1">
      <alignment horizontal="center" vertical="center" wrapText="1"/>
      <protection/>
    </xf>
    <xf numFmtId="0" fontId="15" fillId="24" borderId="62" xfId="536" applyFont="1" applyFill="1" applyBorder="1" applyAlignment="1" applyProtection="1">
      <alignment horizontal="center" vertical="center" wrapText="1"/>
      <protection/>
    </xf>
    <xf numFmtId="0" fontId="15" fillId="24" borderId="63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15" fillId="7" borderId="58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49" xfId="536" applyNumberFormat="1" applyFont="1" applyFill="1" applyBorder="1" applyAlignment="1" applyProtection="1">
      <alignment horizontal="center" vertical="center" wrapText="1"/>
      <protection/>
    </xf>
    <xf numFmtId="49" fontId="15" fillId="24" borderId="64" xfId="536" applyNumberFormat="1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2" xfId="517" applyFont="1" applyFill="1" applyBorder="1" applyAlignment="1" applyProtection="1">
      <alignment horizontal="center" vertical="center" wrapText="1"/>
      <protection/>
    </xf>
    <xf numFmtId="0" fontId="15" fillId="24" borderId="63" xfId="517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15" fillId="7" borderId="48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72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0" borderId="48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56" xfId="539" applyNumberFormat="1" applyFont="1" applyBorder="1" applyAlignment="1" applyProtection="1">
      <alignment horizontal="center" vertical="center" wrapText="1"/>
      <protection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56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1" customWidth="1"/>
    <col min="3" max="15" width="9.140625" style="81" customWidth="1"/>
    <col min="16" max="16" width="9.00390625" style="81" customWidth="1"/>
    <col min="17" max="18" width="2.7109375" style="81" customWidth="1"/>
    <col min="19" max="16384" width="9.140625" style="81" customWidth="1"/>
  </cols>
  <sheetData>
    <row r="1" spans="14:15" ht="11.25">
      <c r="N1" s="82"/>
      <c r="O1" s="82"/>
    </row>
    <row r="2" spans="2:17" ht="12.75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354" t="str">
        <f>"Версия "&amp;GetVersion()</f>
        <v>Версия 4.0</v>
      </c>
      <c r="Q2" s="355"/>
    </row>
    <row r="3" spans="2:17" ht="30.75" customHeight="1">
      <c r="B3" s="86"/>
      <c r="C3" s="356" t="s">
        <v>417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87"/>
    </row>
    <row r="4" spans="2:17" ht="12.75">
      <c r="B4" s="8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9"/>
      <c r="P4" s="89"/>
      <c r="Q4" s="87"/>
    </row>
    <row r="5" spans="2:17" ht="15" customHeight="1">
      <c r="B5" s="86"/>
      <c r="C5" s="359" t="s">
        <v>94</v>
      </c>
      <c r="D5" s="359"/>
      <c r="E5" s="359"/>
      <c r="F5" s="359"/>
      <c r="G5" s="359"/>
      <c r="H5" s="359"/>
      <c r="I5" s="88"/>
      <c r="J5" s="88"/>
      <c r="K5" s="88"/>
      <c r="L5" s="88"/>
      <c r="M5" s="88"/>
      <c r="N5" s="89"/>
      <c r="O5" s="89"/>
      <c r="P5" s="162"/>
      <c r="Q5" s="90"/>
    </row>
    <row r="6" spans="2:17" ht="27" customHeight="1">
      <c r="B6" s="86"/>
      <c r="C6" s="360" t="s">
        <v>204</v>
      </c>
      <c r="D6" s="360"/>
      <c r="E6" s="360"/>
      <c r="F6" s="360"/>
      <c r="G6" s="360"/>
      <c r="H6" s="360"/>
      <c r="I6" s="88"/>
      <c r="J6" s="88"/>
      <c r="K6" s="88"/>
      <c r="L6" s="88"/>
      <c r="M6" s="162"/>
      <c r="N6" s="162"/>
      <c r="O6" s="162"/>
      <c r="P6" s="88"/>
      <c r="Q6" s="90"/>
    </row>
    <row r="7" spans="2:17" ht="11.25">
      <c r="B7" s="8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0"/>
    </row>
    <row r="8" spans="2:17" ht="11.25">
      <c r="B8" s="86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</row>
    <row r="9" spans="2:17" ht="11.25"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0"/>
    </row>
    <row r="10" spans="2:17" ht="11.25"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90"/>
    </row>
    <row r="11" spans="2:17" ht="11.25">
      <c r="B11" s="8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0"/>
    </row>
    <row r="12" spans="2:17" ht="11.25">
      <c r="B12" s="8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0"/>
    </row>
    <row r="13" spans="2:17" ht="11.25">
      <c r="B13" s="8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</row>
    <row r="14" spans="2:17" ht="11.25">
      <c r="B14" s="8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90"/>
    </row>
    <row r="15" spans="2:17" ht="11.25">
      <c r="B15" s="8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/>
    </row>
    <row r="16" spans="2:17" ht="11.25">
      <c r="B16" s="8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0"/>
    </row>
    <row r="17" spans="2:17" ht="11.25">
      <c r="B17" s="86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</row>
    <row r="18" spans="2:17" ht="11.25">
      <c r="B18" s="86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</row>
    <row r="19" spans="2:17" ht="11.25">
      <c r="B19" s="8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0"/>
    </row>
    <row r="20" spans="2:17" ht="11.25">
      <c r="B20" s="86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0"/>
    </row>
    <row r="21" spans="2:17" ht="11.25">
      <c r="B21" s="8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</row>
    <row r="22" spans="2:17" ht="11.25" customHeight="1">
      <c r="B22" s="8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0"/>
    </row>
    <row r="23" spans="2:17" ht="11.25">
      <c r="B23" s="86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90"/>
    </row>
    <row r="24" spans="2:17" ht="11.25">
      <c r="B24" s="8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90"/>
    </row>
    <row r="25" spans="2:17" ht="11.25">
      <c r="B25" s="86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0"/>
    </row>
    <row r="26" spans="2:17" ht="11.25">
      <c r="B26" s="8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0"/>
    </row>
    <row r="27" spans="2:17" ht="11.25">
      <c r="B27" s="86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</row>
    <row r="28" spans="2:17" ht="11.25">
      <c r="B28" s="86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0"/>
    </row>
    <row r="29" spans="2:17" ht="11.25">
      <c r="B29" s="8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/>
    </row>
    <row r="30" spans="2:17" ht="11.25">
      <c r="B30" s="8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90"/>
    </row>
    <row r="31" spans="2:17" ht="11.25">
      <c r="B31" s="8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</row>
    <row r="32" spans="2:17" ht="11.25">
      <c r="B32" s="86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90"/>
    </row>
    <row r="33" spans="2:17" ht="11.25">
      <c r="B33" s="8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0"/>
    </row>
    <row r="34" spans="2:17" ht="11.25">
      <c r="B34" s="8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90"/>
    </row>
    <row r="35" spans="2:17" s="91" customFormat="1" ht="11.2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s="100" customFormat="1" ht="11.25">
      <c r="A36" s="95"/>
      <c r="B36" s="96"/>
      <c r="C36" s="353" t="s">
        <v>95</v>
      </c>
      <c r="D36" s="353"/>
      <c r="E36" s="353"/>
      <c r="F36" s="353"/>
      <c r="G36" s="353"/>
      <c r="H36" s="353"/>
      <c r="I36" s="97"/>
      <c r="J36" s="97"/>
      <c r="K36" s="97"/>
      <c r="L36" s="97"/>
      <c r="M36" s="97"/>
      <c r="N36" s="98"/>
      <c r="O36" s="98"/>
      <c r="P36" s="98"/>
      <c r="Q36" s="99"/>
    </row>
    <row r="37" spans="1:17" s="100" customFormat="1" ht="15" customHeight="1">
      <c r="A37" s="95"/>
      <c r="B37" s="96"/>
      <c r="C37" s="343" t="s">
        <v>41</v>
      </c>
      <c r="D37" s="343"/>
      <c r="E37" s="346"/>
      <c r="F37" s="352"/>
      <c r="G37" s="352"/>
      <c r="H37" s="352"/>
      <c r="I37" s="352"/>
      <c r="J37" s="352"/>
      <c r="K37" s="352"/>
      <c r="L37" s="96"/>
      <c r="M37" s="97"/>
      <c r="N37" s="98"/>
      <c r="O37" s="98"/>
      <c r="P37" s="98"/>
      <c r="Q37" s="99"/>
    </row>
    <row r="38" spans="1:17" s="100" customFormat="1" ht="15" customHeight="1">
      <c r="A38" s="95"/>
      <c r="B38" s="96"/>
      <c r="C38" s="343" t="s">
        <v>42</v>
      </c>
      <c r="D38" s="343"/>
      <c r="E38" s="346"/>
      <c r="F38" s="352"/>
      <c r="G38" s="352"/>
      <c r="H38" s="352"/>
      <c r="I38" s="352"/>
      <c r="J38" s="352"/>
      <c r="K38" s="352"/>
      <c r="L38" s="96"/>
      <c r="M38" s="97"/>
      <c r="N38" s="98"/>
      <c r="O38" s="98"/>
      <c r="P38" s="98"/>
      <c r="Q38" s="99"/>
    </row>
    <row r="39" spans="1:17" s="100" customFormat="1" ht="15" customHeight="1">
      <c r="A39" s="95"/>
      <c r="B39" s="96"/>
      <c r="C39" s="343" t="s">
        <v>416</v>
      </c>
      <c r="D39" s="343"/>
      <c r="E39" s="351"/>
      <c r="F39" s="352"/>
      <c r="G39" s="352"/>
      <c r="H39" s="352"/>
      <c r="I39" s="352"/>
      <c r="J39" s="352"/>
      <c r="K39" s="352"/>
      <c r="L39" s="96"/>
      <c r="M39" s="97"/>
      <c r="N39" s="98"/>
      <c r="O39" s="98"/>
      <c r="P39" s="98"/>
      <c r="Q39" s="99"/>
    </row>
    <row r="40" spans="1:17" s="100" customFormat="1" ht="15" customHeight="1">
      <c r="A40" s="95"/>
      <c r="B40" s="96"/>
      <c r="C40" s="343" t="s">
        <v>43</v>
      </c>
      <c r="D40" s="343"/>
      <c r="E40" s="344"/>
      <c r="F40" s="345"/>
      <c r="G40" s="345"/>
      <c r="H40" s="345"/>
      <c r="I40" s="345"/>
      <c r="J40" s="345"/>
      <c r="K40" s="346"/>
      <c r="L40" s="96"/>
      <c r="M40" s="97"/>
      <c r="N40" s="98"/>
      <c r="O40" s="98"/>
      <c r="P40" s="98"/>
      <c r="Q40" s="99"/>
    </row>
    <row r="41" spans="1:17" s="100" customFormat="1" ht="34.5" customHeight="1">
      <c r="A41" s="95"/>
      <c r="B41" s="96"/>
      <c r="C41" s="343" t="s">
        <v>44</v>
      </c>
      <c r="D41" s="343"/>
      <c r="E41" s="345"/>
      <c r="F41" s="345"/>
      <c r="G41" s="345"/>
      <c r="H41" s="345"/>
      <c r="I41" s="345"/>
      <c r="J41" s="345"/>
      <c r="K41" s="346"/>
      <c r="L41" s="96"/>
      <c r="M41" s="97"/>
      <c r="N41" s="98"/>
      <c r="O41" s="98"/>
      <c r="P41" s="98"/>
      <c r="Q41" s="99"/>
    </row>
    <row r="42" spans="1:17" s="100" customFormat="1" ht="11.25">
      <c r="A42" s="95"/>
      <c r="B42" s="96"/>
      <c r="C42" s="101"/>
      <c r="D42" s="101"/>
      <c r="E42" s="101"/>
      <c r="F42" s="101"/>
      <c r="G42" s="101"/>
      <c r="H42" s="101"/>
      <c r="I42" s="97"/>
      <c r="J42" s="97"/>
      <c r="K42" s="97"/>
      <c r="L42" s="97"/>
      <c r="M42" s="97"/>
      <c r="N42" s="98"/>
      <c r="O42" s="98"/>
      <c r="P42" s="98"/>
      <c r="Q42" s="99"/>
    </row>
    <row r="43" spans="1:17" s="100" customFormat="1" ht="11.25">
      <c r="A43" s="95"/>
      <c r="B43" s="96"/>
      <c r="C43" s="353" t="s">
        <v>96</v>
      </c>
      <c r="D43" s="353"/>
      <c r="E43" s="353"/>
      <c r="F43" s="353"/>
      <c r="G43" s="353"/>
      <c r="H43" s="353"/>
      <c r="I43" s="97"/>
      <c r="J43" s="97"/>
      <c r="K43" s="97"/>
      <c r="L43" s="97"/>
      <c r="M43" s="97"/>
      <c r="N43" s="98"/>
      <c r="O43" s="98"/>
      <c r="P43" s="98"/>
      <c r="Q43" s="99"/>
    </row>
    <row r="44" spans="1:17" s="100" customFormat="1" ht="15" customHeight="1">
      <c r="A44" s="95"/>
      <c r="B44" s="96"/>
      <c r="C44" s="343" t="s">
        <v>41</v>
      </c>
      <c r="D44" s="343"/>
      <c r="E44" s="346"/>
      <c r="F44" s="348"/>
      <c r="G44" s="348"/>
      <c r="H44" s="348"/>
      <c r="I44" s="348"/>
      <c r="J44" s="348"/>
      <c r="K44" s="348"/>
      <c r="L44" s="96"/>
      <c r="M44" s="97"/>
      <c r="N44" s="98"/>
      <c r="O44" s="98"/>
      <c r="P44" s="98"/>
      <c r="Q44" s="99"/>
    </row>
    <row r="45" spans="1:17" s="100" customFormat="1" ht="15" customHeight="1">
      <c r="A45" s="95"/>
      <c r="B45" s="96"/>
      <c r="C45" s="343" t="s">
        <v>42</v>
      </c>
      <c r="D45" s="343"/>
      <c r="E45" s="347"/>
      <c r="F45" s="348"/>
      <c r="G45" s="348"/>
      <c r="H45" s="348"/>
      <c r="I45" s="348"/>
      <c r="J45" s="348"/>
      <c r="K45" s="348"/>
      <c r="L45" s="96"/>
      <c r="M45" s="97"/>
      <c r="N45" s="98"/>
      <c r="O45" s="98"/>
      <c r="P45" s="98"/>
      <c r="Q45" s="99"/>
    </row>
    <row r="46" spans="1:17" s="100" customFormat="1" ht="15" customHeight="1">
      <c r="A46" s="95"/>
      <c r="B46" s="96"/>
      <c r="C46" s="343" t="s">
        <v>416</v>
      </c>
      <c r="D46" s="343"/>
      <c r="E46" s="349"/>
      <c r="F46" s="350"/>
      <c r="G46" s="350"/>
      <c r="H46" s="350"/>
      <c r="I46" s="350"/>
      <c r="J46" s="350"/>
      <c r="K46" s="350"/>
      <c r="L46" s="96"/>
      <c r="M46" s="97"/>
      <c r="N46" s="98"/>
      <c r="O46" s="98"/>
      <c r="P46" s="98"/>
      <c r="Q46" s="99"/>
    </row>
    <row r="47" spans="1:17" s="100" customFormat="1" ht="15" customHeight="1">
      <c r="A47" s="95"/>
      <c r="B47" s="96"/>
      <c r="C47" s="343" t="s">
        <v>43</v>
      </c>
      <c r="D47" s="343"/>
      <c r="E47" s="344"/>
      <c r="F47" s="345"/>
      <c r="G47" s="345"/>
      <c r="H47" s="345"/>
      <c r="I47" s="345"/>
      <c r="J47" s="345"/>
      <c r="K47" s="346"/>
      <c r="L47" s="96"/>
      <c r="M47" s="97"/>
      <c r="N47" s="98"/>
      <c r="O47" s="98"/>
      <c r="P47" s="98"/>
      <c r="Q47" s="99"/>
    </row>
    <row r="48" spans="1:17" s="100" customFormat="1" ht="33.75" customHeight="1">
      <c r="A48" s="95"/>
      <c r="B48" s="96"/>
      <c r="C48" s="343" t="s">
        <v>44</v>
      </c>
      <c r="D48" s="343"/>
      <c r="E48" s="345"/>
      <c r="F48" s="345"/>
      <c r="G48" s="345"/>
      <c r="H48" s="345"/>
      <c r="I48" s="345"/>
      <c r="J48" s="345"/>
      <c r="K48" s="345"/>
      <c r="L48" s="96"/>
      <c r="M48" s="97"/>
      <c r="N48" s="98"/>
      <c r="O48" s="98"/>
      <c r="P48" s="98"/>
      <c r="Q48" s="99"/>
    </row>
    <row r="49" spans="2:17" ht="11.25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1" t="s">
        <v>76</v>
      </c>
      <c r="B1" s="211" t="s">
        <v>77</v>
      </c>
    </row>
    <row r="2" spans="1:2" ht="11.25">
      <c r="A2" t="s">
        <v>66</v>
      </c>
      <c r="B2" t="s">
        <v>127</v>
      </c>
    </row>
    <row r="3" spans="1:2" ht="11.25">
      <c r="A3" t="s">
        <v>67</v>
      </c>
      <c r="B3" t="s">
        <v>85</v>
      </c>
    </row>
    <row r="4" spans="1:2" ht="11.25">
      <c r="A4" t="s">
        <v>126</v>
      </c>
      <c r="B4" t="s">
        <v>79</v>
      </c>
    </row>
    <row r="5" spans="1:2" ht="11.25">
      <c r="A5" t="s">
        <v>454</v>
      </c>
      <c r="B5" t="s">
        <v>80</v>
      </c>
    </row>
    <row r="6" spans="1:2" ht="11.25">
      <c r="A6" t="s">
        <v>455</v>
      </c>
      <c r="B6" t="s">
        <v>81</v>
      </c>
    </row>
    <row r="7" spans="1:2" ht="11.25">
      <c r="A7" t="s">
        <v>235</v>
      </c>
      <c r="B7" t="s">
        <v>82</v>
      </c>
    </row>
    <row r="8" spans="1:2" ht="11.25">
      <c r="A8" t="s">
        <v>363</v>
      </c>
      <c r="B8" t="s">
        <v>83</v>
      </c>
    </row>
    <row r="9" spans="1:2" ht="11.25">
      <c r="A9" t="s">
        <v>68</v>
      </c>
      <c r="B9" t="s">
        <v>84</v>
      </c>
    </row>
    <row r="10" ht="11.25">
      <c r="B10" t="s">
        <v>86</v>
      </c>
    </row>
    <row r="11" ht="11.25">
      <c r="B11" t="s">
        <v>87</v>
      </c>
    </row>
    <row r="12" ht="11.25">
      <c r="B12" t="s">
        <v>88</v>
      </c>
    </row>
    <row r="13" ht="11.25">
      <c r="B13" t="s">
        <v>89</v>
      </c>
    </row>
    <row r="14" ht="11.25">
      <c r="B14" t="s">
        <v>90</v>
      </c>
    </row>
    <row r="15" ht="11.25">
      <c r="B15" t="s">
        <v>91</v>
      </c>
    </row>
    <row r="16" ht="11.25">
      <c r="B16" t="s">
        <v>92</v>
      </c>
    </row>
    <row r="17" ht="11.25">
      <c r="B17" t="s">
        <v>93</v>
      </c>
    </row>
    <row r="18" ht="11.25">
      <c r="B18" t="s">
        <v>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8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09" t="s">
        <v>236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2"/>
      <c r="E4" s="183"/>
      <c r="F4" s="215"/>
      <c r="G4" s="176" t="s">
        <v>389</v>
      </c>
      <c r="H4" s="216"/>
      <c r="I4" s="164"/>
    </row>
    <row r="7" spans="1:41" s="54" customFormat="1" ht="15" customHeight="1">
      <c r="A7" s="209" t="s">
        <v>237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5"/>
      <c r="E9" s="422"/>
      <c r="F9" s="423"/>
      <c r="G9" s="177" t="s">
        <v>229</v>
      </c>
      <c r="H9" s="175" t="s">
        <v>389</v>
      </c>
      <c r="I9" s="180"/>
      <c r="J9" s="178"/>
    </row>
    <row r="10" spans="1:10" s="79" customFormat="1" ht="15" customHeight="1">
      <c r="A10" s="78"/>
      <c r="B10" s="78"/>
      <c r="D10" s="165"/>
      <c r="E10" s="422"/>
      <c r="F10" s="423"/>
      <c r="G10" s="177" t="s">
        <v>240</v>
      </c>
      <c r="H10" s="187"/>
      <c r="I10" s="182"/>
      <c r="J10" s="207"/>
    </row>
    <row r="11" spans="1:10" s="79" customFormat="1" ht="15" customHeight="1">
      <c r="A11" s="78"/>
      <c r="B11" s="78"/>
      <c r="D11" s="165"/>
      <c r="E11" s="422"/>
      <c r="F11" s="423"/>
      <c r="G11" s="177" t="s">
        <v>239</v>
      </c>
      <c r="H11" s="175" t="s">
        <v>389</v>
      </c>
      <c r="I11" s="181">
        <f>IF(I10="",0,IF(I10=0,0,I9/I10))</f>
        <v>0</v>
      </c>
      <c r="J11" s="207"/>
    </row>
    <row r="12" spans="1:10" s="79" customFormat="1" ht="15" customHeight="1">
      <c r="A12" s="78"/>
      <c r="B12" s="78"/>
      <c r="D12" s="165"/>
      <c r="E12" s="422"/>
      <c r="F12" s="423"/>
      <c r="G12" s="177" t="s">
        <v>230</v>
      </c>
      <c r="H12" s="175" t="s">
        <v>219</v>
      </c>
      <c r="I12" s="188"/>
      <c r="J12" s="178"/>
    </row>
    <row r="14" spans="1:41" s="54" customFormat="1" ht="15" customHeight="1">
      <c r="A14" s="209" t="s">
        <v>238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0"/>
      <c r="D16" s="172"/>
      <c r="E16" s="190"/>
      <c r="F16" s="173"/>
      <c r="G16" s="191"/>
      <c r="H16" s="166"/>
    </row>
    <row r="18" spans="1:41" s="54" customFormat="1" ht="15" customHeight="1">
      <c r="A18" s="209" t="s">
        <v>461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0"/>
      <c r="D20" s="172"/>
      <c r="E20" s="190"/>
      <c r="F20" s="173"/>
      <c r="G20" s="337"/>
      <c r="H20" s="337"/>
      <c r="I20" s="191"/>
      <c r="J20" s="166"/>
    </row>
    <row r="23" ht="15" customHeight="1">
      <c r="A23" s="209" t="s">
        <v>453</v>
      </c>
    </row>
    <row r="25" spans="4:41" s="251" customFormat="1" ht="31.5" customHeight="1">
      <c r="D25" s="316" t="s">
        <v>23</v>
      </c>
      <c r="E25" s="314" t="s">
        <v>218</v>
      </c>
      <c r="F25" s="173"/>
      <c r="G25" s="315"/>
      <c r="H25" s="334"/>
      <c r="I25" s="334"/>
      <c r="J25" s="315"/>
      <c r="K25" s="334"/>
      <c r="L25" s="334"/>
      <c r="M25" s="315"/>
      <c r="N25" s="334"/>
      <c r="O25" s="334"/>
      <c r="P25" s="315"/>
      <c r="Q25" s="333"/>
      <c r="R25" s="333"/>
      <c r="S25" s="243"/>
      <c r="T25" s="243"/>
      <c r="U25" s="244"/>
      <c r="V25" s="245"/>
      <c r="W25" s="246"/>
      <c r="X25" s="247"/>
      <c r="Y25" s="248"/>
      <c r="Z25" s="249"/>
      <c r="AA25" s="249"/>
      <c r="AB25" s="249"/>
      <c r="AC25" s="249"/>
      <c r="AD25" s="249"/>
      <c r="AE25" s="249"/>
      <c r="AF25" s="249"/>
      <c r="AG25" s="249"/>
      <c r="AH25" s="250"/>
      <c r="AI25" s="250"/>
      <c r="AJ25" s="250"/>
      <c r="AK25" s="250"/>
      <c r="AL25" s="250"/>
      <c r="AM25" s="250"/>
      <c r="AN25" s="250"/>
      <c r="AO25" s="250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50</v>
      </c>
      <c r="B1" s="37" t="s">
        <v>46</v>
      </c>
      <c r="C1" s="37" t="s">
        <v>47</v>
      </c>
      <c r="D1" s="39" t="s">
        <v>391</v>
      </c>
      <c r="E1" s="39" t="s">
        <v>411</v>
      </c>
      <c r="F1" s="39" t="s">
        <v>413</v>
      </c>
      <c r="G1" s="39" t="s">
        <v>412</v>
      </c>
      <c r="H1" s="39" t="s">
        <v>212</v>
      </c>
      <c r="I1" s="39" t="s">
        <v>102</v>
      </c>
      <c r="J1" s="39" t="s">
        <v>255</v>
      </c>
      <c r="CN1" s="75" t="s">
        <v>381</v>
      </c>
    </row>
    <row r="2" spans="1:10" ht="12.75">
      <c r="A2" s="40" t="s">
        <v>384</v>
      </c>
      <c r="B2" s="212" t="s">
        <v>48</v>
      </c>
      <c r="C2" s="42">
        <v>2009</v>
      </c>
      <c r="D2" s="213" t="s">
        <v>389</v>
      </c>
      <c r="E2" s="57" t="s">
        <v>392</v>
      </c>
      <c r="F2" s="57" t="s">
        <v>393</v>
      </c>
      <c r="G2" s="57" t="s">
        <v>393</v>
      </c>
      <c r="H2" s="161" t="s">
        <v>460</v>
      </c>
      <c r="I2" s="52" t="s">
        <v>257</v>
      </c>
      <c r="J2" s="38" t="s">
        <v>247</v>
      </c>
    </row>
    <row r="3" spans="1:10" ht="12.75">
      <c r="A3" s="40" t="s">
        <v>385</v>
      </c>
      <c r="B3" s="212" t="s">
        <v>409</v>
      </c>
      <c r="C3" s="42">
        <v>2010</v>
      </c>
      <c r="D3" s="213" t="s">
        <v>390</v>
      </c>
      <c r="E3" s="57" t="s">
        <v>394</v>
      </c>
      <c r="F3" s="57" t="s">
        <v>395</v>
      </c>
      <c r="G3" s="57" t="s">
        <v>395</v>
      </c>
      <c r="H3" s="161" t="s">
        <v>130</v>
      </c>
      <c r="I3" s="52" t="s">
        <v>267</v>
      </c>
      <c r="J3" s="38" t="s">
        <v>248</v>
      </c>
    </row>
    <row r="4" spans="2:10" ht="12.75">
      <c r="B4" s="212" t="s">
        <v>410</v>
      </c>
      <c r="C4" s="42">
        <v>2011</v>
      </c>
      <c r="E4" s="57" t="s">
        <v>69</v>
      </c>
      <c r="F4" s="57" t="s">
        <v>396</v>
      </c>
      <c r="G4" s="57" t="s">
        <v>396</v>
      </c>
      <c r="H4" s="161" t="s">
        <v>131</v>
      </c>
      <c r="I4" s="52" t="s">
        <v>374</v>
      </c>
      <c r="J4" s="38" t="s">
        <v>249</v>
      </c>
    </row>
    <row r="5" spans="2:10" ht="12.75">
      <c r="B5" s="212" t="s">
        <v>37</v>
      </c>
      <c r="C5" s="42">
        <v>2012</v>
      </c>
      <c r="E5" s="57" t="s">
        <v>397</v>
      </c>
      <c r="F5" s="57" t="s">
        <v>398</v>
      </c>
      <c r="G5" s="57" t="s">
        <v>398</v>
      </c>
      <c r="H5" s="161" t="s">
        <v>132</v>
      </c>
      <c r="I5" s="52" t="s">
        <v>258</v>
      </c>
      <c r="J5" s="38" t="s">
        <v>250</v>
      </c>
    </row>
    <row r="6" spans="2:10" ht="11.25">
      <c r="B6" s="41"/>
      <c r="C6" s="42">
        <v>2013</v>
      </c>
      <c r="E6" s="57" t="s">
        <v>70</v>
      </c>
      <c r="F6" s="57" t="s">
        <v>399</v>
      </c>
      <c r="G6" s="57" t="s">
        <v>399</v>
      </c>
      <c r="H6" s="161" t="s">
        <v>133</v>
      </c>
      <c r="I6" s="52" t="s">
        <v>259</v>
      </c>
      <c r="J6" s="38" t="s">
        <v>243</v>
      </c>
    </row>
    <row r="7" spans="2:10" ht="11.25">
      <c r="B7" s="41"/>
      <c r="C7" s="42">
        <v>2014</v>
      </c>
      <c r="E7" s="57" t="s">
        <v>71</v>
      </c>
      <c r="F7" s="57" t="s">
        <v>400</v>
      </c>
      <c r="G7" s="57" t="s">
        <v>400</v>
      </c>
      <c r="H7" s="161" t="s">
        <v>134</v>
      </c>
      <c r="J7" s="38" t="s">
        <v>244</v>
      </c>
    </row>
    <row r="8" spans="2:10" ht="11.25">
      <c r="B8" s="41"/>
      <c r="C8" s="42">
        <v>2015</v>
      </c>
      <c r="E8" s="57" t="s">
        <v>72</v>
      </c>
      <c r="F8" s="57" t="s">
        <v>401</v>
      </c>
      <c r="G8" s="57" t="s">
        <v>401</v>
      </c>
      <c r="H8" s="161" t="s">
        <v>135</v>
      </c>
      <c r="J8" s="38" t="s">
        <v>245</v>
      </c>
    </row>
    <row r="9" spans="2:10" ht="11.25">
      <c r="B9" s="41"/>
      <c r="C9" s="42"/>
      <c r="E9" s="57" t="s">
        <v>402</v>
      </c>
      <c r="F9" s="57" t="s">
        <v>403</v>
      </c>
      <c r="G9" s="57" t="s">
        <v>403</v>
      </c>
      <c r="H9" s="161" t="s">
        <v>136</v>
      </c>
      <c r="J9" s="38" t="s">
        <v>246</v>
      </c>
    </row>
    <row r="10" spans="2:10" ht="11.25">
      <c r="B10" s="41"/>
      <c r="C10" s="42"/>
      <c r="E10" s="57" t="s">
        <v>404</v>
      </c>
      <c r="F10" s="57" t="s">
        <v>405</v>
      </c>
      <c r="G10" s="57" t="s">
        <v>405</v>
      </c>
      <c r="H10" s="161" t="s">
        <v>137</v>
      </c>
      <c r="J10" s="38" t="s">
        <v>251</v>
      </c>
    </row>
    <row r="11" spans="2:10" ht="11.25">
      <c r="B11" s="41"/>
      <c r="C11" s="42"/>
      <c r="E11" s="57" t="s">
        <v>406</v>
      </c>
      <c r="F11" s="57">
        <v>10</v>
      </c>
      <c r="G11" s="57">
        <v>10</v>
      </c>
      <c r="H11" s="161" t="s">
        <v>138</v>
      </c>
      <c r="J11" s="38" t="s">
        <v>252</v>
      </c>
    </row>
    <row r="12" spans="2:10" ht="11.25">
      <c r="B12" s="41"/>
      <c r="C12" s="42"/>
      <c r="E12" s="57" t="s">
        <v>407</v>
      </c>
      <c r="F12" s="57">
        <v>11</v>
      </c>
      <c r="G12" s="57">
        <v>11</v>
      </c>
      <c r="H12" s="161" t="s">
        <v>139</v>
      </c>
      <c r="J12" s="38" t="s">
        <v>253</v>
      </c>
    </row>
    <row r="13" spans="2:10" ht="11.25">
      <c r="B13" s="41"/>
      <c r="C13" s="42"/>
      <c r="E13" s="57" t="s">
        <v>408</v>
      </c>
      <c r="F13" s="57">
        <v>12</v>
      </c>
      <c r="G13" s="57">
        <v>12</v>
      </c>
      <c r="H13" s="161" t="s">
        <v>140</v>
      </c>
      <c r="J13" s="38" t="s">
        <v>254</v>
      </c>
    </row>
    <row r="14" spans="2:8" ht="11.25">
      <c r="B14" s="41"/>
      <c r="C14" s="42"/>
      <c r="E14" s="57"/>
      <c r="F14" s="57"/>
      <c r="G14" s="57">
        <v>13</v>
      </c>
      <c r="H14" s="161" t="s">
        <v>141</v>
      </c>
    </row>
    <row r="15" spans="2:8" ht="11.25">
      <c r="B15" s="41"/>
      <c r="C15" s="42"/>
      <c r="E15" s="57"/>
      <c r="F15" s="57"/>
      <c r="G15" s="57">
        <v>14</v>
      </c>
      <c r="H15" s="161" t="s">
        <v>142</v>
      </c>
    </row>
    <row r="16" spans="2:8" ht="11.25">
      <c r="B16" s="41"/>
      <c r="C16" s="42"/>
      <c r="E16" s="57"/>
      <c r="F16" s="57"/>
      <c r="G16" s="57">
        <v>15</v>
      </c>
      <c r="H16" s="161" t="s">
        <v>143</v>
      </c>
    </row>
    <row r="17" spans="5:8" ht="11.25">
      <c r="E17" s="57"/>
      <c r="F17" s="57"/>
      <c r="G17" s="57">
        <v>16</v>
      </c>
      <c r="H17" s="161" t="s">
        <v>144</v>
      </c>
    </row>
    <row r="18" spans="5:8" ht="11.25">
      <c r="E18" s="57"/>
      <c r="F18" s="57"/>
      <c r="G18" s="57">
        <v>17</v>
      </c>
      <c r="H18" s="161" t="s">
        <v>145</v>
      </c>
    </row>
    <row r="19" spans="5:8" ht="11.25">
      <c r="E19" s="57"/>
      <c r="F19" s="57"/>
      <c r="G19" s="57">
        <v>18</v>
      </c>
      <c r="H19" s="161" t="s">
        <v>146</v>
      </c>
    </row>
    <row r="20" spans="5:8" ht="11.25">
      <c r="E20" s="57"/>
      <c r="F20" s="57"/>
      <c r="G20" s="57">
        <v>19</v>
      </c>
      <c r="H20" s="161" t="s">
        <v>147</v>
      </c>
    </row>
    <row r="21" spans="5:8" ht="11.25">
      <c r="E21" s="57"/>
      <c r="F21" s="57"/>
      <c r="G21" s="57">
        <v>20</v>
      </c>
      <c r="H21" s="161" t="s">
        <v>148</v>
      </c>
    </row>
    <row r="22" spans="5:8" ht="11.25">
      <c r="E22" s="57"/>
      <c r="F22" s="57"/>
      <c r="G22" s="57">
        <v>21</v>
      </c>
      <c r="H22" s="161" t="s">
        <v>149</v>
      </c>
    </row>
    <row r="23" spans="5:8" ht="11.25">
      <c r="E23" s="57"/>
      <c r="F23" s="57"/>
      <c r="G23" s="57">
        <v>22</v>
      </c>
      <c r="H23" s="161" t="s">
        <v>150</v>
      </c>
    </row>
    <row r="24" spans="1:8" ht="11.25">
      <c r="A24" s="38"/>
      <c r="E24" s="57"/>
      <c r="F24" s="57"/>
      <c r="G24" s="57">
        <v>23</v>
      </c>
      <c r="H24" s="161" t="s">
        <v>151</v>
      </c>
    </row>
    <row r="25" spans="5:8" ht="11.25">
      <c r="E25" s="57"/>
      <c r="F25" s="57"/>
      <c r="G25" s="57">
        <v>24</v>
      </c>
      <c r="H25" s="161" t="s">
        <v>152</v>
      </c>
    </row>
    <row r="26" spans="5:8" ht="11.25">
      <c r="E26" s="57"/>
      <c r="F26" s="57"/>
      <c r="G26" s="57">
        <v>25</v>
      </c>
      <c r="H26" s="161" t="s">
        <v>153</v>
      </c>
    </row>
    <row r="27" spans="5:8" ht="11.25">
      <c r="E27" s="57"/>
      <c r="F27" s="57"/>
      <c r="G27" s="57">
        <v>26</v>
      </c>
      <c r="H27" s="161" t="s">
        <v>154</v>
      </c>
    </row>
    <row r="28" spans="5:8" ht="11.25">
      <c r="E28" s="57"/>
      <c r="F28" s="57"/>
      <c r="G28" s="57">
        <v>27</v>
      </c>
      <c r="H28" s="161" t="s">
        <v>155</v>
      </c>
    </row>
    <row r="29" spans="5:8" ht="11.25">
      <c r="E29" s="57"/>
      <c r="F29" s="57"/>
      <c r="G29" s="57">
        <v>28</v>
      </c>
      <c r="H29" s="161" t="s">
        <v>156</v>
      </c>
    </row>
    <row r="30" spans="5:8" ht="11.25">
      <c r="E30" s="57"/>
      <c r="F30" s="57"/>
      <c r="G30" s="57">
        <v>29</v>
      </c>
      <c r="H30" s="161" t="s">
        <v>157</v>
      </c>
    </row>
    <row r="31" spans="5:8" ht="11.25">
      <c r="E31" s="57"/>
      <c r="F31" s="57"/>
      <c r="G31" s="57">
        <v>30</v>
      </c>
      <c r="H31" s="161" t="s">
        <v>158</v>
      </c>
    </row>
    <row r="32" spans="5:8" ht="11.25">
      <c r="E32" s="57"/>
      <c r="F32" s="57"/>
      <c r="G32" s="57">
        <v>31</v>
      </c>
      <c r="H32" s="161" t="s">
        <v>159</v>
      </c>
    </row>
    <row r="33" ht="11.25">
      <c r="H33" s="161" t="s">
        <v>160</v>
      </c>
    </row>
    <row r="34" ht="11.25">
      <c r="H34" s="161" t="s">
        <v>161</v>
      </c>
    </row>
    <row r="35" ht="11.25">
      <c r="H35" s="161" t="s">
        <v>162</v>
      </c>
    </row>
    <row r="36" ht="11.25">
      <c r="H36" s="161" t="s">
        <v>163</v>
      </c>
    </row>
    <row r="37" ht="11.25">
      <c r="H37" s="161" t="s">
        <v>164</v>
      </c>
    </row>
    <row r="38" ht="11.25">
      <c r="H38" s="161" t="s">
        <v>165</v>
      </c>
    </row>
    <row r="39" ht="11.25">
      <c r="H39" s="161" t="s">
        <v>166</v>
      </c>
    </row>
    <row r="40" ht="11.25">
      <c r="H40" s="161" t="s">
        <v>167</v>
      </c>
    </row>
    <row r="41" ht="11.25">
      <c r="H41" s="161" t="s">
        <v>168</v>
      </c>
    </row>
    <row r="42" ht="11.25">
      <c r="H42" s="161" t="s">
        <v>169</v>
      </c>
    </row>
    <row r="43" ht="11.25">
      <c r="H43" s="161" t="s">
        <v>170</v>
      </c>
    </row>
    <row r="44" ht="11.25">
      <c r="H44" s="161" t="s">
        <v>171</v>
      </c>
    </row>
    <row r="45" ht="11.25">
      <c r="H45" s="161" t="s">
        <v>172</v>
      </c>
    </row>
    <row r="46" ht="11.25">
      <c r="H46" s="161" t="s">
        <v>173</v>
      </c>
    </row>
    <row r="47" ht="11.25">
      <c r="H47" s="161" t="s">
        <v>174</v>
      </c>
    </row>
    <row r="48" ht="11.25">
      <c r="H48" s="161" t="s">
        <v>175</v>
      </c>
    </row>
    <row r="49" ht="11.25">
      <c r="H49" s="161" t="s">
        <v>176</v>
      </c>
    </row>
    <row r="50" ht="11.25">
      <c r="H50" s="161" t="s">
        <v>177</v>
      </c>
    </row>
    <row r="51" ht="11.25">
      <c r="H51" s="161" t="s">
        <v>178</v>
      </c>
    </row>
    <row r="52" ht="11.25">
      <c r="H52" s="161" t="s">
        <v>179</v>
      </c>
    </row>
    <row r="53" ht="11.25">
      <c r="H53" s="161" t="s">
        <v>180</v>
      </c>
    </row>
    <row r="54" ht="11.25">
      <c r="H54" s="161" t="s">
        <v>181</v>
      </c>
    </row>
    <row r="55" ht="11.25">
      <c r="H55" s="161" t="s">
        <v>182</v>
      </c>
    </row>
    <row r="56" ht="11.25">
      <c r="H56" s="161" t="s">
        <v>183</v>
      </c>
    </row>
    <row r="57" ht="11.25">
      <c r="H57" s="161" t="s">
        <v>184</v>
      </c>
    </row>
    <row r="58" ht="11.25">
      <c r="H58" s="161" t="s">
        <v>185</v>
      </c>
    </row>
    <row r="59" ht="11.25">
      <c r="H59" s="161" t="s">
        <v>186</v>
      </c>
    </row>
    <row r="60" ht="11.25">
      <c r="H60" s="161" t="s">
        <v>187</v>
      </c>
    </row>
    <row r="61" ht="11.25">
      <c r="H61" s="161" t="s">
        <v>188</v>
      </c>
    </row>
    <row r="62" ht="11.25">
      <c r="H62" s="161" t="s">
        <v>189</v>
      </c>
    </row>
    <row r="63" ht="11.25">
      <c r="H63" s="161" t="s">
        <v>190</v>
      </c>
    </row>
    <row r="64" ht="11.25">
      <c r="H64" s="161" t="s">
        <v>191</v>
      </c>
    </row>
    <row r="65" ht="11.25">
      <c r="H65" s="161" t="s">
        <v>192</v>
      </c>
    </row>
    <row r="66" ht="11.25">
      <c r="H66" s="161" t="s">
        <v>193</v>
      </c>
    </row>
    <row r="67" ht="11.25">
      <c r="H67" s="161" t="s">
        <v>194</v>
      </c>
    </row>
    <row r="68" ht="11.25">
      <c r="H68" s="161" t="s">
        <v>195</v>
      </c>
    </row>
    <row r="69" ht="11.25">
      <c r="H69" s="161" t="s">
        <v>196</v>
      </c>
    </row>
    <row r="70" ht="11.25">
      <c r="H70" s="161" t="s">
        <v>197</v>
      </c>
    </row>
    <row r="71" ht="11.25">
      <c r="H71" s="161" t="s">
        <v>198</v>
      </c>
    </row>
    <row r="72" ht="11.25">
      <c r="H72" s="161" t="s">
        <v>199</v>
      </c>
    </row>
    <row r="73" ht="11.25">
      <c r="H73" s="161" t="s">
        <v>200</v>
      </c>
    </row>
    <row r="74" ht="11.25">
      <c r="H74" s="161" t="s">
        <v>201</v>
      </c>
    </row>
    <row r="75" ht="11.25">
      <c r="H75" s="161" t="s">
        <v>202</v>
      </c>
    </row>
    <row r="76" ht="11.25">
      <c r="H76" s="161" t="s">
        <v>203</v>
      </c>
    </row>
    <row r="77" ht="11.25">
      <c r="H77" s="161" t="s">
        <v>204</v>
      </c>
    </row>
    <row r="78" ht="11.25">
      <c r="H78" s="161" t="s">
        <v>205</v>
      </c>
    </row>
    <row r="79" ht="11.25">
      <c r="H79" s="161" t="s">
        <v>380</v>
      </c>
    </row>
    <row r="80" ht="11.25">
      <c r="H80" s="161" t="s">
        <v>206</v>
      </c>
    </row>
    <row r="81" ht="11.25">
      <c r="H81" s="161" t="s">
        <v>207</v>
      </c>
    </row>
    <row r="82" ht="11.25">
      <c r="H82" s="161" t="s">
        <v>208</v>
      </c>
    </row>
    <row r="83" ht="11.25">
      <c r="H83" s="161" t="s">
        <v>209</v>
      </c>
    </row>
    <row r="84" ht="11.25">
      <c r="H84" s="161" t="s">
        <v>210</v>
      </c>
    </row>
    <row r="85" ht="11.25">
      <c r="H85" s="161" t="s">
        <v>211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32</v>
      </c>
      <c r="C1" s="53" t="s">
        <v>33</v>
      </c>
      <c r="D1" s="53" t="s">
        <v>268</v>
      </c>
      <c r="E1" s="53" t="s">
        <v>34</v>
      </c>
      <c r="F1" s="53" t="s">
        <v>35</v>
      </c>
      <c r="G1" s="53" t="s">
        <v>36</v>
      </c>
      <c r="H1" s="53" t="s">
        <v>269</v>
      </c>
    </row>
    <row r="2" spans="1:8" ht="11.25">
      <c r="A2" s="53">
        <v>54</v>
      </c>
      <c r="B2" s="53" t="s">
        <v>642</v>
      </c>
      <c r="C2" s="53" t="s">
        <v>643</v>
      </c>
      <c r="D2" s="53" t="s">
        <v>644</v>
      </c>
      <c r="E2" s="53" t="s">
        <v>645</v>
      </c>
      <c r="F2" s="53" t="s">
        <v>646</v>
      </c>
      <c r="G2" s="53" t="s">
        <v>647</v>
      </c>
      <c r="H2" s="53" t="s">
        <v>257</v>
      </c>
    </row>
    <row r="3" spans="1:8" ht="11.25">
      <c r="A3" s="53">
        <v>63</v>
      </c>
      <c r="B3" s="53" t="s">
        <v>682</v>
      </c>
      <c r="C3" s="53" t="s">
        <v>684</v>
      </c>
      <c r="D3" s="53" t="s">
        <v>685</v>
      </c>
      <c r="E3" s="53" t="s">
        <v>688</v>
      </c>
      <c r="F3" s="53" t="s">
        <v>689</v>
      </c>
      <c r="G3" s="53" t="s">
        <v>690</v>
      </c>
      <c r="H3" s="53" t="s">
        <v>257</v>
      </c>
    </row>
    <row r="4" spans="1:8" ht="11.25">
      <c r="A4" s="53">
        <v>81</v>
      </c>
      <c r="B4" s="53" t="s">
        <v>725</v>
      </c>
      <c r="C4" s="53" t="s">
        <v>747</v>
      </c>
      <c r="D4" s="53" t="s">
        <v>748</v>
      </c>
      <c r="E4" s="53" t="s">
        <v>751</v>
      </c>
      <c r="F4" s="53" t="s">
        <v>752</v>
      </c>
      <c r="G4" s="53" t="s">
        <v>731</v>
      </c>
      <c r="H4" s="53" t="s">
        <v>257</v>
      </c>
    </row>
    <row r="5" spans="1:8" ht="11.25">
      <c r="A5" s="53">
        <v>82</v>
      </c>
      <c r="B5" s="53" t="s">
        <v>725</v>
      </c>
      <c r="C5" s="53" t="s">
        <v>747</v>
      </c>
      <c r="D5" s="53" t="s">
        <v>748</v>
      </c>
      <c r="E5" s="53" t="s">
        <v>753</v>
      </c>
      <c r="F5" s="53" t="s">
        <v>754</v>
      </c>
      <c r="G5" s="53" t="s">
        <v>731</v>
      </c>
      <c r="H5" s="53" t="s">
        <v>267</v>
      </c>
    </row>
    <row r="6" spans="1:8" ht="11.25">
      <c r="A6" s="53">
        <v>105</v>
      </c>
      <c r="B6" s="53" t="s">
        <v>802</v>
      </c>
      <c r="C6" s="53" t="s">
        <v>823</v>
      </c>
      <c r="D6" s="53" t="s">
        <v>824</v>
      </c>
      <c r="E6" s="53" t="s">
        <v>825</v>
      </c>
      <c r="F6" s="53" t="s">
        <v>826</v>
      </c>
      <c r="G6" s="53" t="s">
        <v>827</v>
      </c>
      <c r="H6" s="53" t="s">
        <v>257</v>
      </c>
    </row>
    <row r="7" spans="1:8" ht="11.25">
      <c r="A7" s="53">
        <v>176</v>
      </c>
      <c r="B7" s="53" t="s">
        <v>1072</v>
      </c>
      <c r="C7" s="53" t="s">
        <v>684</v>
      </c>
      <c r="D7" s="53" t="s">
        <v>1078</v>
      </c>
      <c r="E7" s="53" t="s">
        <v>1079</v>
      </c>
      <c r="F7" s="53" t="s">
        <v>1080</v>
      </c>
      <c r="G7" s="53" t="s">
        <v>899</v>
      </c>
      <c r="H7" s="53" t="s">
        <v>257</v>
      </c>
    </row>
    <row r="8" spans="1:8" ht="11.25">
      <c r="A8" s="53">
        <v>179</v>
      </c>
      <c r="B8" s="53" t="s">
        <v>1072</v>
      </c>
      <c r="C8" s="53" t="s">
        <v>1087</v>
      </c>
      <c r="D8" s="53" t="s">
        <v>1088</v>
      </c>
      <c r="E8" s="53" t="s">
        <v>1089</v>
      </c>
      <c r="F8" s="53" t="s">
        <v>1090</v>
      </c>
      <c r="G8" s="53" t="s">
        <v>1084</v>
      </c>
      <c r="H8" s="53" t="s">
        <v>257</v>
      </c>
    </row>
    <row r="9" spans="1:8" ht="11.25">
      <c r="A9" s="53">
        <v>180</v>
      </c>
      <c r="B9" s="53" t="s">
        <v>1072</v>
      </c>
      <c r="C9" s="53" t="s">
        <v>1091</v>
      </c>
      <c r="D9" s="53" t="s">
        <v>1092</v>
      </c>
      <c r="E9" s="53" t="s">
        <v>1093</v>
      </c>
      <c r="F9" s="53" t="s">
        <v>1094</v>
      </c>
      <c r="G9" s="53" t="s">
        <v>1084</v>
      </c>
      <c r="H9" s="53" t="s">
        <v>257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32</v>
      </c>
      <c r="C1" s="52" t="s">
        <v>33</v>
      </c>
      <c r="D1" s="52" t="s">
        <v>268</v>
      </c>
      <c r="E1" s="52" t="s">
        <v>34</v>
      </c>
      <c r="F1" s="52" t="s">
        <v>35</v>
      </c>
      <c r="G1" s="52" t="s">
        <v>36</v>
      </c>
      <c r="H1" s="52" t="s">
        <v>269</v>
      </c>
    </row>
    <row r="2" spans="1:8" ht="11.25">
      <c r="A2" s="52">
        <v>1</v>
      </c>
      <c r="B2" s="52" t="s">
        <v>462</v>
      </c>
      <c r="C2" s="52" t="s">
        <v>462</v>
      </c>
      <c r="D2" s="52" t="s">
        <v>463</v>
      </c>
      <c r="E2" s="52" t="s">
        <v>464</v>
      </c>
      <c r="F2" s="52" t="s">
        <v>465</v>
      </c>
      <c r="G2" s="52" t="s">
        <v>466</v>
      </c>
      <c r="H2" s="52" t="s">
        <v>257</v>
      </c>
    </row>
    <row r="3" spans="1:8" ht="11.25">
      <c r="A3" s="52">
        <v>2</v>
      </c>
      <c r="B3" s="52" t="s">
        <v>462</v>
      </c>
      <c r="C3" s="52" t="s">
        <v>467</v>
      </c>
      <c r="D3" s="52" t="s">
        <v>468</v>
      </c>
      <c r="E3" s="52" t="s">
        <v>469</v>
      </c>
      <c r="F3" s="52" t="s">
        <v>470</v>
      </c>
      <c r="G3" s="52" t="s">
        <v>471</v>
      </c>
      <c r="H3" s="52" t="s">
        <v>267</v>
      </c>
    </row>
    <row r="4" spans="1:8" ht="11.25">
      <c r="A4" s="52">
        <v>3</v>
      </c>
      <c r="B4" s="52" t="s">
        <v>462</v>
      </c>
      <c r="C4" s="52" t="s">
        <v>467</v>
      </c>
      <c r="D4" s="52" t="s">
        <v>468</v>
      </c>
      <c r="E4" s="52" t="s">
        <v>472</v>
      </c>
      <c r="F4" s="52" t="s">
        <v>473</v>
      </c>
      <c r="G4" s="52" t="s">
        <v>474</v>
      </c>
      <c r="H4" s="52" t="s">
        <v>257</v>
      </c>
    </row>
    <row r="5" spans="1:8" ht="11.25">
      <c r="A5" s="52">
        <v>4</v>
      </c>
      <c r="B5" s="52" t="s">
        <v>462</v>
      </c>
      <c r="C5" s="52" t="s">
        <v>467</v>
      </c>
      <c r="D5" s="52" t="s">
        <v>468</v>
      </c>
      <c r="E5" s="52" t="s">
        <v>464</v>
      </c>
      <c r="F5" s="52" t="s">
        <v>465</v>
      </c>
      <c r="G5" s="52" t="s">
        <v>466</v>
      </c>
      <c r="H5" s="52" t="s">
        <v>257</v>
      </c>
    </row>
    <row r="6" spans="1:8" ht="11.25">
      <c r="A6" s="52">
        <v>5</v>
      </c>
      <c r="B6" s="52" t="s">
        <v>462</v>
      </c>
      <c r="C6" s="52" t="s">
        <v>475</v>
      </c>
      <c r="D6" s="52" t="s">
        <v>476</v>
      </c>
      <c r="E6" s="52" t="s">
        <v>464</v>
      </c>
      <c r="F6" s="52" t="s">
        <v>465</v>
      </c>
      <c r="G6" s="52" t="s">
        <v>466</v>
      </c>
      <c r="H6" s="52" t="s">
        <v>257</v>
      </c>
    </row>
    <row r="7" spans="1:8" ht="11.25">
      <c r="A7" s="52">
        <v>6</v>
      </c>
      <c r="B7" s="52" t="s">
        <v>462</v>
      </c>
      <c r="C7" s="52" t="s">
        <v>477</v>
      </c>
      <c r="D7" s="52" t="s">
        <v>478</v>
      </c>
      <c r="E7" s="52" t="s">
        <v>464</v>
      </c>
      <c r="F7" s="52" t="s">
        <v>465</v>
      </c>
      <c r="G7" s="52" t="s">
        <v>466</v>
      </c>
      <c r="H7" s="52" t="s">
        <v>257</v>
      </c>
    </row>
    <row r="8" spans="1:8" ht="11.25">
      <c r="A8" s="52">
        <v>7</v>
      </c>
      <c r="B8" s="52" t="s">
        <v>462</v>
      </c>
      <c r="C8" s="52" t="s">
        <v>479</v>
      </c>
      <c r="D8" s="52" t="s">
        <v>480</v>
      </c>
      <c r="E8" s="52" t="s">
        <v>464</v>
      </c>
      <c r="F8" s="52" t="s">
        <v>465</v>
      </c>
      <c r="G8" s="52" t="s">
        <v>466</v>
      </c>
      <c r="H8" s="52" t="s">
        <v>257</v>
      </c>
    </row>
    <row r="9" spans="1:8" ht="11.25">
      <c r="A9" s="52">
        <v>8</v>
      </c>
      <c r="B9" s="52" t="s">
        <v>462</v>
      </c>
      <c r="C9" s="52" t="s">
        <v>481</v>
      </c>
      <c r="D9" s="52" t="s">
        <v>482</v>
      </c>
      <c r="E9" s="52" t="s">
        <v>483</v>
      </c>
      <c r="F9" s="52" t="s">
        <v>484</v>
      </c>
      <c r="G9" s="52" t="s">
        <v>471</v>
      </c>
      <c r="H9" s="52" t="s">
        <v>257</v>
      </c>
    </row>
    <row r="10" spans="1:8" ht="11.25">
      <c r="A10" s="52">
        <v>9</v>
      </c>
      <c r="B10" s="52" t="s">
        <v>462</v>
      </c>
      <c r="C10" s="52" t="s">
        <v>481</v>
      </c>
      <c r="D10" s="52" t="s">
        <v>482</v>
      </c>
      <c r="E10" s="52" t="s">
        <v>464</v>
      </c>
      <c r="F10" s="52" t="s">
        <v>465</v>
      </c>
      <c r="G10" s="52" t="s">
        <v>466</v>
      </c>
      <c r="H10" s="52" t="s">
        <v>257</v>
      </c>
    </row>
    <row r="11" spans="1:8" ht="11.25">
      <c r="A11" s="52">
        <v>10</v>
      </c>
      <c r="B11" s="52" t="s">
        <v>485</v>
      </c>
      <c r="C11" s="52" t="s">
        <v>487</v>
      </c>
      <c r="D11" s="52" t="s">
        <v>488</v>
      </c>
      <c r="E11" s="52" t="s">
        <v>489</v>
      </c>
      <c r="F11" s="52" t="s">
        <v>490</v>
      </c>
      <c r="G11" s="52" t="s">
        <v>474</v>
      </c>
      <c r="H11" s="52" t="s">
        <v>267</v>
      </c>
    </row>
    <row r="12" spans="1:8" ht="11.25">
      <c r="A12" s="52">
        <v>11</v>
      </c>
      <c r="B12" s="52" t="s">
        <v>485</v>
      </c>
      <c r="C12" s="52" t="s">
        <v>487</v>
      </c>
      <c r="D12" s="52" t="s">
        <v>488</v>
      </c>
      <c r="E12" s="52" t="s">
        <v>491</v>
      </c>
      <c r="F12" s="52" t="s">
        <v>492</v>
      </c>
      <c r="G12" s="52" t="s">
        <v>474</v>
      </c>
      <c r="H12" s="52" t="s">
        <v>267</v>
      </c>
    </row>
    <row r="13" spans="1:8" ht="11.25">
      <c r="A13" s="52">
        <v>12</v>
      </c>
      <c r="B13" s="52" t="s">
        <v>485</v>
      </c>
      <c r="C13" s="52" t="s">
        <v>487</v>
      </c>
      <c r="D13" s="52" t="s">
        <v>488</v>
      </c>
      <c r="E13" s="52" t="s">
        <v>493</v>
      </c>
      <c r="F13" s="52" t="s">
        <v>494</v>
      </c>
      <c r="G13" s="52" t="s">
        <v>495</v>
      </c>
      <c r="H13" s="52" t="s">
        <v>267</v>
      </c>
    </row>
    <row r="14" spans="1:8" ht="11.25">
      <c r="A14" s="52">
        <v>13</v>
      </c>
      <c r="B14" s="52" t="s">
        <v>485</v>
      </c>
      <c r="C14" s="52" t="s">
        <v>496</v>
      </c>
      <c r="D14" s="52" t="s">
        <v>497</v>
      </c>
      <c r="E14" s="52" t="s">
        <v>498</v>
      </c>
      <c r="F14" s="52" t="s">
        <v>499</v>
      </c>
      <c r="G14" s="52" t="s">
        <v>474</v>
      </c>
      <c r="H14" s="52" t="s">
        <v>257</v>
      </c>
    </row>
    <row r="15" spans="1:8" ht="11.25">
      <c r="A15" s="52">
        <v>14</v>
      </c>
      <c r="B15" s="52" t="s">
        <v>485</v>
      </c>
      <c r="C15" s="52" t="s">
        <v>500</v>
      </c>
      <c r="D15" s="52" t="s">
        <v>501</v>
      </c>
      <c r="E15" s="52" t="s">
        <v>264</v>
      </c>
      <c r="F15" s="52" t="s">
        <v>502</v>
      </c>
      <c r="G15" s="52" t="s">
        <v>474</v>
      </c>
      <c r="H15" s="52" t="s">
        <v>257</v>
      </c>
    </row>
    <row r="16" spans="1:8" ht="11.25">
      <c r="A16" s="52">
        <v>15</v>
      </c>
      <c r="B16" s="52" t="s">
        <v>485</v>
      </c>
      <c r="C16" s="52" t="s">
        <v>500</v>
      </c>
      <c r="D16" s="52" t="s">
        <v>501</v>
      </c>
      <c r="E16" s="52" t="s">
        <v>498</v>
      </c>
      <c r="F16" s="52" t="s">
        <v>499</v>
      </c>
      <c r="G16" s="52" t="s">
        <v>474</v>
      </c>
      <c r="H16" s="52" t="s">
        <v>257</v>
      </c>
    </row>
    <row r="17" spans="1:8" ht="11.25">
      <c r="A17" s="52">
        <v>16</v>
      </c>
      <c r="B17" s="52" t="s">
        <v>485</v>
      </c>
      <c r="C17" s="52" t="s">
        <v>503</v>
      </c>
      <c r="D17" s="52" t="s">
        <v>504</v>
      </c>
      <c r="E17" s="52" t="s">
        <v>498</v>
      </c>
      <c r="F17" s="52" t="s">
        <v>499</v>
      </c>
      <c r="G17" s="52" t="s">
        <v>474</v>
      </c>
      <c r="H17" s="52" t="s">
        <v>257</v>
      </c>
    </row>
    <row r="18" spans="1:8" ht="11.25">
      <c r="A18" s="52">
        <v>17</v>
      </c>
      <c r="B18" s="52" t="s">
        <v>485</v>
      </c>
      <c r="C18" s="52" t="s">
        <v>505</v>
      </c>
      <c r="D18" s="52" t="s">
        <v>506</v>
      </c>
      <c r="E18" s="52" t="s">
        <v>507</v>
      </c>
      <c r="F18" s="52" t="s">
        <v>508</v>
      </c>
      <c r="G18" s="52" t="s">
        <v>474</v>
      </c>
      <c r="H18" s="52" t="s">
        <v>257</v>
      </c>
    </row>
    <row r="19" spans="1:8" ht="11.25">
      <c r="A19" s="52">
        <v>18</v>
      </c>
      <c r="B19" s="52" t="s">
        <v>485</v>
      </c>
      <c r="C19" s="52" t="s">
        <v>505</v>
      </c>
      <c r="D19" s="52" t="s">
        <v>506</v>
      </c>
      <c r="E19" s="52" t="s">
        <v>498</v>
      </c>
      <c r="F19" s="52" t="s">
        <v>499</v>
      </c>
      <c r="G19" s="52" t="s">
        <v>474</v>
      </c>
      <c r="H19" s="52" t="s">
        <v>257</v>
      </c>
    </row>
    <row r="20" spans="1:8" ht="11.25">
      <c r="A20" s="52">
        <v>19</v>
      </c>
      <c r="B20" s="52" t="s">
        <v>485</v>
      </c>
      <c r="C20" s="52" t="s">
        <v>509</v>
      </c>
      <c r="D20" s="52" t="s">
        <v>510</v>
      </c>
      <c r="E20" s="52" t="s">
        <v>498</v>
      </c>
      <c r="F20" s="52" t="s">
        <v>499</v>
      </c>
      <c r="G20" s="52" t="s">
        <v>474</v>
      </c>
      <c r="H20" s="52" t="s">
        <v>257</v>
      </c>
    </row>
    <row r="21" spans="1:8" ht="11.25">
      <c r="A21" s="52">
        <v>20</v>
      </c>
      <c r="B21" s="52" t="s">
        <v>485</v>
      </c>
      <c r="C21" s="52" t="s">
        <v>511</v>
      </c>
      <c r="D21" s="52" t="s">
        <v>512</v>
      </c>
      <c r="E21" s="52" t="s">
        <v>498</v>
      </c>
      <c r="F21" s="52" t="s">
        <v>499</v>
      </c>
      <c r="G21" s="52" t="s">
        <v>474</v>
      </c>
      <c r="H21" s="52" t="s">
        <v>257</v>
      </c>
    </row>
    <row r="22" spans="1:8" ht="11.25">
      <c r="A22" s="52">
        <v>21</v>
      </c>
      <c r="B22" s="52" t="s">
        <v>485</v>
      </c>
      <c r="C22" s="52" t="s">
        <v>513</v>
      </c>
      <c r="D22" s="52" t="s">
        <v>514</v>
      </c>
      <c r="E22" s="52" t="s">
        <v>498</v>
      </c>
      <c r="F22" s="52" t="s">
        <v>499</v>
      </c>
      <c r="G22" s="52" t="s">
        <v>474</v>
      </c>
      <c r="H22" s="52" t="s">
        <v>257</v>
      </c>
    </row>
    <row r="23" spans="1:8" ht="11.25">
      <c r="A23" s="52">
        <v>22</v>
      </c>
      <c r="B23" s="52" t="s">
        <v>485</v>
      </c>
      <c r="C23" s="52" t="s">
        <v>513</v>
      </c>
      <c r="D23" s="52" t="s">
        <v>514</v>
      </c>
      <c r="E23" s="52" t="s">
        <v>515</v>
      </c>
      <c r="F23" s="52" t="s">
        <v>516</v>
      </c>
      <c r="G23" s="52" t="s">
        <v>474</v>
      </c>
      <c r="H23" s="52" t="s">
        <v>267</v>
      </c>
    </row>
    <row r="24" spans="1:8" ht="11.25">
      <c r="A24" s="52">
        <v>23</v>
      </c>
      <c r="B24" s="52" t="s">
        <v>485</v>
      </c>
      <c r="C24" s="52" t="s">
        <v>513</v>
      </c>
      <c r="D24" s="52" t="s">
        <v>514</v>
      </c>
      <c r="E24" s="52" t="s">
        <v>491</v>
      </c>
      <c r="F24" s="52" t="s">
        <v>492</v>
      </c>
      <c r="G24" s="52" t="s">
        <v>474</v>
      </c>
      <c r="H24" s="52" t="s">
        <v>267</v>
      </c>
    </row>
    <row r="25" spans="1:8" ht="11.25">
      <c r="A25" s="52">
        <v>24</v>
      </c>
      <c r="B25" s="52" t="s">
        <v>517</v>
      </c>
      <c r="C25" s="52" t="s">
        <v>519</v>
      </c>
      <c r="D25" s="52" t="s">
        <v>520</v>
      </c>
      <c r="E25" s="52" t="s">
        <v>521</v>
      </c>
      <c r="F25" s="52" t="s">
        <v>522</v>
      </c>
      <c r="G25" s="52" t="s">
        <v>523</v>
      </c>
      <c r="H25" s="52" t="s">
        <v>374</v>
      </c>
    </row>
    <row r="26" spans="1:8" ht="11.25">
      <c r="A26" s="52">
        <v>25</v>
      </c>
      <c r="B26" s="52" t="s">
        <v>517</v>
      </c>
      <c r="C26" s="52" t="s">
        <v>524</v>
      </c>
      <c r="D26" s="52" t="s">
        <v>525</v>
      </c>
      <c r="E26" s="52" t="s">
        <v>526</v>
      </c>
      <c r="F26" s="52" t="s">
        <v>527</v>
      </c>
      <c r="G26" s="52" t="s">
        <v>523</v>
      </c>
      <c r="H26" s="52" t="s">
        <v>374</v>
      </c>
    </row>
    <row r="27" spans="1:8" ht="11.25">
      <c r="A27" s="52">
        <v>26</v>
      </c>
      <c r="B27" s="52" t="s">
        <v>517</v>
      </c>
      <c r="C27" s="52" t="s">
        <v>524</v>
      </c>
      <c r="D27" s="52" t="s">
        <v>525</v>
      </c>
      <c r="E27" s="52" t="s">
        <v>528</v>
      </c>
      <c r="F27" s="52" t="s">
        <v>529</v>
      </c>
      <c r="G27" s="52" t="s">
        <v>530</v>
      </c>
      <c r="H27" s="52" t="s">
        <v>257</v>
      </c>
    </row>
    <row r="28" spans="1:8" ht="11.25">
      <c r="A28" s="52">
        <v>27</v>
      </c>
      <c r="B28" s="52" t="s">
        <v>517</v>
      </c>
      <c r="C28" s="52" t="s">
        <v>524</v>
      </c>
      <c r="D28" s="52" t="s">
        <v>525</v>
      </c>
      <c r="E28" s="52" t="s">
        <v>531</v>
      </c>
      <c r="F28" s="52" t="s">
        <v>532</v>
      </c>
      <c r="G28" s="52" t="s">
        <v>533</v>
      </c>
      <c r="H28" s="52" t="s">
        <v>257</v>
      </c>
    </row>
    <row r="29" spans="1:8" ht="11.25">
      <c r="A29" s="52">
        <v>28</v>
      </c>
      <c r="B29" s="52" t="s">
        <v>517</v>
      </c>
      <c r="C29" s="52" t="s">
        <v>534</v>
      </c>
      <c r="D29" s="52" t="s">
        <v>535</v>
      </c>
      <c r="E29" s="52" t="s">
        <v>536</v>
      </c>
      <c r="F29" s="52" t="s">
        <v>537</v>
      </c>
      <c r="G29" s="52" t="s">
        <v>523</v>
      </c>
      <c r="H29" s="52" t="s">
        <v>374</v>
      </c>
    </row>
    <row r="30" spans="1:8" ht="11.25">
      <c r="A30" s="52">
        <v>29</v>
      </c>
      <c r="B30" s="52" t="s">
        <v>538</v>
      </c>
      <c r="C30" s="52" t="s">
        <v>538</v>
      </c>
      <c r="D30" s="52" t="s">
        <v>539</v>
      </c>
      <c r="E30" s="52" t="s">
        <v>540</v>
      </c>
      <c r="F30" s="52" t="s">
        <v>541</v>
      </c>
      <c r="G30" s="52" t="s">
        <v>542</v>
      </c>
      <c r="H30" s="52" t="s">
        <v>267</v>
      </c>
    </row>
    <row r="31" spans="1:8" ht="11.25">
      <c r="A31" s="52">
        <v>30</v>
      </c>
      <c r="B31" s="52" t="s">
        <v>543</v>
      </c>
      <c r="C31" s="52" t="s">
        <v>543</v>
      </c>
      <c r="D31" s="52" t="s">
        <v>544</v>
      </c>
      <c r="E31" s="52" t="s">
        <v>545</v>
      </c>
      <c r="F31" s="52" t="s">
        <v>546</v>
      </c>
      <c r="G31" s="52" t="s">
        <v>547</v>
      </c>
      <c r="H31" s="52" t="s">
        <v>257</v>
      </c>
    </row>
    <row r="32" spans="1:8" ht="11.25">
      <c r="A32" s="52">
        <v>31</v>
      </c>
      <c r="B32" s="52" t="s">
        <v>548</v>
      </c>
      <c r="C32" s="52" t="s">
        <v>549</v>
      </c>
      <c r="D32" s="52" t="s">
        <v>550</v>
      </c>
      <c r="E32" s="52" t="s">
        <v>551</v>
      </c>
      <c r="F32" s="52" t="s">
        <v>552</v>
      </c>
      <c r="G32" s="52" t="s">
        <v>553</v>
      </c>
      <c r="H32" s="52" t="s">
        <v>267</v>
      </c>
    </row>
    <row r="33" spans="1:8" ht="11.25">
      <c r="A33" s="52">
        <v>32</v>
      </c>
      <c r="B33" s="52" t="s">
        <v>554</v>
      </c>
      <c r="C33" s="52" t="s">
        <v>556</v>
      </c>
      <c r="D33" s="52" t="s">
        <v>557</v>
      </c>
      <c r="E33" s="52" t="s">
        <v>558</v>
      </c>
      <c r="F33" s="52" t="s">
        <v>559</v>
      </c>
      <c r="G33" s="52" t="s">
        <v>474</v>
      </c>
      <c r="H33" s="52" t="s">
        <v>257</v>
      </c>
    </row>
    <row r="34" spans="1:8" ht="11.25">
      <c r="A34" s="52">
        <v>33</v>
      </c>
      <c r="B34" s="52" t="s">
        <v>554</v>
      </c>
      <c r="C34" s="52" t="s">
        <v>556</v>
      </c>
      <c r="D34" s="52" t="s">
        <v>557</v>
      </c>
      <c r="E34" s="52" t="s">
        <v>560</v>
      </c>
      <c r="F34" s="52" t="s">
        <v>561</v>
      </c>
      <c r="G34" s="52" t="s">
        <v>474</v>
      </c>
      <c r="H34" s="52" t="s">
        <v>257</v>
      </c>
    </row>
    <row r="35" spans="1:8" ht="11.25">
      <c r="A35" s="52">
        <v>34</v>
      </c>
      <c r="B35" s="52" t="s">
        <v>554</v>
      </c>
      <c r="C35" s="52" t="s">
        <v>562</v>
      </c>
      <c r="D35" s="52" t="s">
        <v>563</v>
      </c>
      <c r="E35" s="52" t="s">
        <v>564</v>
      </c>
      <c r="F35" s="52" t="s">
        <v>565</v>
      </c>
      <c r="G35" s="52" t="s">
        <v>474</v>
      </c>
      <c r="H35" s="52" t="s">
        <v>257</v>
      </c>
    </row>
    <row r="36" spans="1:8" ht="11.25">
      <c r="A36" s="52">
        <v>35</v>
      </c>
      <c r="B36" s="52" t="s">
        <v>554</v>
      </c>
      <c r="C36" s="52" t="s">
        <v>566</v>
      </c>
      <c r="D36" s="52" t="s">
        <v>567</v>
      </c>
      <c r="E36" s="52" t="s">
        <v>568</v>
      </c>
      <c r="F36" s="52" t="s">
        <v>569</v>
      </c>
      <c r="G36" s="52" t="s">
        <v>570</v>
      </c>
      <c r="H36" s="52" t="s">
        <v>267</v>
      </c>
    </row>
    <row r="37" spans="1:8" ht="11.25">
      <c r="A37" s="52">
        <v>36</v>
      </c>
      <c r="B37" s="52" t="s">
        <v>554</v>
      </c>
      <c r="C37" s="52" t="s">
        <v>566</v>
      </c>
      <c r="D37" s="52" t="s">
        <v>567</v>
      </c>
      <c r="E37" s="52" t="s">
        <v>571</v>
      </c>
      <c r="F37" s="52" t="s">
        <v>572</v>
      </c>
      <c r="G37" s="52" t="s">
        <v>474</v>
      </c>
      <c r="H37" s="52" t="s">
        <v>257</v>
      </c>
    </row>
    <row r="38" spans="1:8" ht="11.25">
      <c r="A38" s="52">
        <v>37</v>
      </c>
      <c r="B38" s="52" t="s">
        <v>554</v>
      </c>
      <c r="C38" s="52" t="s">
        <v>566</v>
      </c>
      <c r="D38" s="52" t="s">
        <v>567</v>
      </c>
      <c r="E38" s="52" t="s">
        <v>573</v>
      </c>
      <c r="F38" s="52" t="s">
        <v>574</v>
      </c>
      <c r="G38" s="52" t="s">
        <v>575</v>
      </c>
      <c r="H38" s="52" t="s">
        <v>257</v>
      </c>
    </row>
    <row r="39" spans="1:8" ht="11.25">
      <c r="A39" s="52">
        <v>38</v>
      </c>
      <c r="B39" s="52" t="s">
        <v>554</v>
      </c>
      <c r="C39" s="52" t="s">
        <v>576</v>
      </c>
      <c r="D39" s="52" t="s">
        <v>577</v>
      </c>
      <c r="E39" s="52" t="s">
        <v>578</v>
      </c>
      <c r="F39" s="52" t="s">
        <v>579</v>
      </c>
      <c r="G39" s="52" t="s">
        <v>474</v>
      </c>
      <c r="H39" s="52" t="s">
        <v>257</v>
      </c>
    </row>
    <row r="40" spans="1:8" ht="11.25">
      <c r="A40" s="52">
        <v>39</v>
      </c>
      <c r="B40" s="52" t="s">
        <v>554</v>
      </c>
      <c r="C40" s="52" t="s">
        <v>580</v>
      </c>
      <c r="D40" s="52" t="s">
        <v>581</v>
      </c>
      <c r="E40" s="52" t="s">
        <v>582</v>
      </c>
      <c r="F40" s="52" t="s">
        <v>583</v>
      </c>
      <c r="G40" s="52" t="s">
        <v>474</v>
      </c>
      <c r="H40" s="52" t="s">
        <v>257</v>
      </c>
    </row>
    <row r="41" spans="1:8" ht="11.25">
      <c r="A41" s="52">
        <v>40</v>
      </c>
      <c r="B41" s="52" t="s">
        <v>554</v>
      </c>
      <c r="C41" s="52" t="s">
        <v>584</v>
      </c>
      <c r="D41" s="52" t="s">
        <v>585</v>
      </c>
      <c r="E41" s="52" t="s">
        <v>586</v>
      </c>
      <c r="F41" s="52" t="s">
        <v>587</v>
      </c>
      <c r="G41" s="52" t="s">
        <v>474</v>
      </c>
      <c r="H41" s="52" t="s">
        <v>267</v>
      </c>
    </row>
    <row r="42" spans="1:8" ht="11.25">
      <c r="A42" s="52">
        <v>41</v>
      </c>
      <c r="B42" s="52" t="s">
        <v>554</v>
      </c>
      <c r="C42" s="52" t="s">
        <v>588</v>
      </c>
      <c r="D42" s="52" t="s">
        <v>589</v>
      </c>
      <c r="E42" s="52" t="s">
        <v>590</v>
      </c>
      <c r="F42" s="52" t="s">
        <v>591</v>
      </c>
      <c r="G42" s="52" t="s">
        <v>474</v>
      </c>
      <c r="H42" s="52" t="s">
        <v>257</v>
      </c>
    </row>
    <row r="43" spans="1:8" ht="11.25">
      <c r="A43" s="52">
        <v>42</v>
      </c>
      <c r="B43" s="52" t="s">
        <v>554</v>
      </c>
      <c r="C43" s="52" t="s">
        <v>592</v>
      </c>
      <c r="D43" s="52" t="s">
        <v>593</v>
      </c>
      <c r="E43" s="52" t="s">
        <v>594</v>
      </c>
      <c r="F43" s="52" t="s">
        <v>595</v>
      </c>
      <c r="G43" s="52" t="s">
        <v>474</v>
      </c>
      <c r="H43" s="52" t="s">
        <v>257</v>
      </c>
    </row>
    <row r="44" spans="1:8" ht="11.25">
      <c r="A44" s="52">
        <v>43</v>
      </c>
      <c r="B44" s="52" t="s">
        <v>596</v>
      </c>
      <c r="C44" s="52" t="s">
        <v>598</v>
      </c>
      <c r="D44" s="52" t="s">
        <v>599</v>
      </c>
      <c r="E44" s="52" t="s">
        <v>600</v>
      </c>
      <c r="F44" s="52" t="s">
        <v>601</v>
      </c>
      <c r="G44" s="52" t="s">
        <v>523</v>
      </c>
      <c r="H44" s="52" t="s">
        <v>257</v>
      </c>
    </row>
    <row r="45" spans="1:8" ht="11.25">
      <c r="A45" s="52">
        <v>44</v>
      </c>
      <c r="B45" s="52" t="s">
        <v>596</v>
      </c>
      <c r="C45" s="52" t="s">
        <v>602</v>
      </c>
      <c r="D45" s="52" t="s">
        <v>603</v>
      </c>
      <c r="E45" s="52" t="s">
        <v>604</v>
      </c>
      <c r="F45" s="52" t="s">
        <v>605</v>
      </c>
      <c r="G45" s="52" t="s">
        <v>523</v>
      </c>
      <c r="H45" s="52" t="s">
        <v>257</v>
      </c>
    </row>
    <row r="46" spans="1:8" ht="11.25">
      <c r="A46" s="52">
        <v>45</v>
      </c>
      <c r="B46" s="52" t="s">
        <v>596</v>
      </c>
      <c r="C46" s="52" t="s">
        <v>606</v>
      </c>
      <c r="D46" s="52" t="s">
        <v>607</v>
      </c>
      <c r="E46" s="52" t="s">
        <v>608</v>
      </c>
      <c r="F46" s="52" t="s">
        <v>609</v>
      </c>
      <c r="G46" s="52" t="s">
        <v>523</v>
      </c>
      <c r="H46" s="52" t="s">
        <v>257</v>
      </c>
    </row>
    <row r="47" spans="1:8" ht="11.25">
      <c r="A47" s="52">
        <v>46</v>
      </c>
      <c r="B47" s="52" t="s">
        <v>596</v>
      </c>
      <c r="C47" s="52" t="s">
        <v>610</v>
      </c>
      <c r="D47" s="52" t="s">
        <v>611</v>
      </c>
      <c r="E47" s="52" t="s">
        <v>265</v>
      </c>
      <c r="F47" s="52" t="s">
        <v>612</v>
      </c>
      <c r="G47" s="52" t="s">
        <v>523</v>
      </c>
      <c r="H47" s="52" t="s">
        <v>267</v>
      </c>
    </row>
    <row r="48" spans="1:8" ht="11.25">
      <c r="A48" s="52">
        <v>47</v>
      </c>
      <c r="B48" s="52" t="s">
        <v>596</v>
      </c>
      <c r="C48" s="52" t="s">
        <v>613</v>
      </c>
      <c r="D48" s="52" t="s">
        <v>614</v>
      </c>
      <c r="E48" s="52" t="s">
        <v>615</v>
      </c>
      <c r="F48" s="52" t="s">
        <v>616</v>
      </c>
      <c r="G48" s="52" t="s">
        <v>523</v>
      </c>
      <c r="H48" s="52" t="s">
        <v>257</v>
      </c>
    </row>
    <row r="49" spans="1:8" ht="11.25">
      <c r="A49" s="52">
        <v>48</v>
      </c>
      <c r="B49" s="52" t="s">
        <v>596</v>
      </c>
      <c r="C49" s="52" t="s">
        <v>617</v>
      </c>
      <c r="D49" s="52" t="s">
        <v>618</v>
      </c>
      <c r="E49" s="52" t="s">
        <v>619</v>
      </c>
      <c r="F49" s="52" t="s">
        <v>620</v>
      </c>
      <c r="G49" s="52" t="s">
        <v>530</v>
      </c>
      <c r="H49" s="52" t="s">
        <v>257</v>
      </c>
    </row>
    <row r="50" spans="1:8" ht="11.25">
      <c r="A50" s="52">
        <v>49</v>
      </c>
      <c r="B50" s="52" t="s">
        <v>596</v>
      </c>
      <c r="C50" s="52" t="s">
        <v>621</v>
      </c>
      <c r="D50" s="52" t="s">
        <v>622</v>
      </c>
      <c r="E50" s="52" t="s">
        <v>623</v>
      </c>
      <c r="F50" s="52" t="s">
        <v>624</v>
      </c>
      <c r="G50" s="52" t="s">
        <v>523</v>
      </c>
      <c r="H50" s="52" t="s">
        <v>257</v>
      </c>
    </row>
    <row r="51" spans="1:8" ht="11.25">
      <c r="A51" s="52">
        <v>50</v>
      </c>
      <c r="B51" s="52" t="s">
        <v>596</v>
      </c>
      <c r="C51" s="52" t="s">
        <v>625</v>
      </c>
      <c r="D51" s="52" t="s">
        <v>626</v>
      </c>
      <c r="E51" s="52" t="s">
        <v>627</v>
      </c>
      <c r="F51" s="52" t="s">
        <v>628</v>
      </c>
      <c r="G51" s="52" t="s">
        <v>523</v>
      </c>
      <c r="H51" s="52" t="s">
        <v>257</v>
      </c>
    </row>
    <row r="52" spans="1:8" ht="11.25">
      <c r="A52" s="52">
        <v>51</v>
      </c>
      <c r="B52" s="52" t="s">
        <v>596</v>
      </c>
      <c r="C52" s="52" t="s">
        <v>625</v>
      </c>
      <c r="D52" s="52" t="s">
        <v>626</v>
      </c>
      <c r="E52" s="52" t="s">
        <v>629</v>
      </c>
      <c r="F52" s="52" t="s">
        <v>630</v>
      </c>
      <c r="G52" s="52" t="s">
        <v>530</v>
      </c>
      <c r="H52" s="52" t="s">
        <v>267</v>
      </c>
    </row>
    <row r="53" spans="1:8" ht="11.25">
      <c r="A53" s="52">
        <v>52</v>
      </c>
      <c r="B53" s="52" t="s">
        <v>631</v>
      </c>
      <c r="C53" s="52" t="s">
        <v>632</v>
      </c>
      <c r="D53" s="52" t="s">
        <v>633</v>
      </c>
      <c r="E53" s="52" t="s">
        <v>634</v>
      </c>
      <c r="F53" s="52" t="s">
        <v>635</v>
      </c>
      <c r="G53" s="52" t="s">
        <v>636</v>
      </c>
      <c r="H53" s="52" t="s">
        <v>267</v>
      </c>
    </row>
    <row r="54" spans="1:8" ht="11.25">
      <c r="A54" s="52">
        <v>53</v>
      </c>
      <c r="B54" s="52" t="s">
        <v>637</v>
      </c>
      <c r="C54" s="52" t="s">
        <v>638</v>
      </c>
      <c r="D54" s="52" t="s">
        <v>639</v>
      </c>
      <c r="E54" s="52" t="s">
        <v>640</v>
      </c>
      <c r="F54" s="52" t="s">
        <v>574</v>
      </c>
      <c r="G54" s="52" t="s">
        <v>641</v>
      </c>
      <c r="H54" s="52" t="s">
        <v>257</v>
      </c>
    </row>
    <row r="55" spans="1:8" ht="11.25">
      <c r="A55" s="52">
        <v>54</v>
      </c>
      <c r="B55" s="52" t="s">
        <v>642</v>
      </c>
      <c r="C55" s="52" t="s">
        <v>643</v>
      </c>
      <c r="D55" s="52" t="s">
        <v>644</v>
      </c>
      <c r="E55" s="52" t="s">
        <v>645</v>
      </c>
      <c r="F55" s="52" t="s">
        <v>646</v>
      </c>
      <c r="G55" s="52" t="s">
        <v>647</v>
      </c>
      <c r="H55" s="52" t="s">
        <v>257</v>
      </c>
    </row>
    <row r="56" spans="1:8" ht="11.25">
      <c r="A56" s="52">
        <v>55</v>
      </c>
      <c r="B56" s="52" t="s">
        <v>648</v>
      </c>
      <c r="C56" s="52" t="s">
        <v>650</v>
      </c>
      <c r="D56" s="52" t="s">
        <v>651</v>
      </c>
      <c r="E56" s="52" t="s">
        <v>652</v>
      </c>
      <c r="F56" s="52" t="s">
        <v>653</v>
      </c>
      <c r="G56" s="52" t="s">
        <v>654</v>
      </c>
      <c r="H56" s="52" t="s">
        <v>257</v>
      </c>
    </row>
    <row r="57" spans="1:8" ht="11.25">
      <c r="A57" s="52">
        <v>56</v>
      </c>
      <c r="B57" s="52" t="s">
        <v>648</v>
      </c>
      <c r="C57" s="52" t="s">
        <v>655</v>
      </c>
      <c r="D57" s="52" t="s">
        <v>656</v>
      </c>
      <c r="E57" s="52" t="s">
        <v>657</v>
      </c>
      <c r="F57" s="52" t="s">
        <v>658</v>
      </c>
      <c r="G57" s="52" t="s">
        <v>654</v>
      </c>
      <c r="H57" s="52" t="s">
        <v>257</v>
      </c>
    </row>
    <row r="58" spans="1:8" ht="11.25">
      <c r="A58" s="52">
        <v>57</v>
      </c>
      <c r="B58" s="52" t="s">
        <v>648</v>
      </c>
      <c r="C58" s="52" t="s">
        <v>659</v>
      </c>
      <c r="D58" s="52" t="s">
        <v>660</v>
      </c>
      <c r="E58" s="52" t="s">
        <v>661</v>
      </c>
      <c r="F58" s="52" t="s">
        <v>662</v>
      </c>
      <c r="G58" s="52" t="s">
        <v>663</v>
      </c>
      <c r="H58" s="52" t="s">
        <v>257</v>
      </c>
    </row>
    <row r="59" spans="1:8" ht="11.25">
      <c r="A59" s="52">
        <v>58</v>
      </c>
      <c r="B59" s="52" t="s">
        <v>648</v>
      </c>
      <c r="C59" s="52" t="s">
        <v>664</v>
      </c>
      <c r="D59" s="52" t="s">
        <v>665</v>
      </c>
      <c r="E59" s="52" t="s">
        <v>666</v>
      </c>
      <c r="F59" s="52" t="s">
        <v>667</v>
      </c>
      <c r="G59" s="52" t="s">
        <v>663</v>
      </c>
      <c r="H59" s="52" t="s">
        <v>257</v>
      </c>
    </row>
    <row r="60" spans="1:8" ht="11.25">
      <c r="A60" s="52">
        <v>59</v>
      </c>
      <c r="B60" s="52" t="s">
        <v>648</v>
      </c>
      <c r="C60" s="52" t="s">
        <v>668</v>
      </c>
      <c r="D60" s="52" t="s">
        <v>669</v>
      </c>
      <c r="E60" s="52" t="s">
        <v>670</v>
      </c>
      <c r="F60" s="52" t="s">
        <v>671</v>
      </c>
      <c r="G60" s="52" t="s">
        <v>654</v>
      </c>
      <c r="H60" s="52" t="s">
        <v>257</v>
      </c>
    </row>
    <row r="61" spans="1:8" ht="11.25">
      <c r="A61" s="52">
        <v>60</v>
      </c>
      <c r="B61" s="52" t="s">
        <v>648</v>
      </c>
      <c r="C61" s="52" t="s">
        <v>672</v>
      </c>
      <c r="D61" s="52" t="s">
        <v>673</v>
      </c>
      <c r="E61" s="52" t="s">
        <v>674</v>
      </c>
      <c r="F61" s="52" t="s">
        <v>675</v>
      </c>
      <c r="G61" s="52" t="s">
        <v>654</v>
      </c>
      <c r="H61" s="52" t="s">
        <v>257</v>
      </c>
    </row>
    <row r="62" spans="1:8" ht="11.25">
      <c r="A62" s="52">
        <v>61</v>
      </c>
      <c r="B62" s="52" t="s">
        <v>676</v>
      </c>
      <c r="C62" s="52" t="s">
        <v>677</v>
      </c>
      <c r="D62" s="52" t="s">
        <v>678</v>
      </c>
      <c r="E62" s="52" t="s">
        <v>679</v>
      </c>
      <c r="F62" s="52" t="s">
        <v>680</v>
      </c>
      <c r="G62" s="52" t="s">
        <v>681</v>
      </c>
      <c r="H62" s="52" t="s">
        <v>267</v>
      </c>
    </row>
    <row r="63" spans="1:8" ht="11.25">
      <c r="A63" s="52">
        <v>62</v>
      </c>
      <c r="B63" s="52" t="s">
        <v>682</v>
      </c>
      <c r="C63" s="52" t="s">
        <v>684</v>
      </c>
      <c r="D63" s="52" t="s">
        <v>685</v>
      </c>
      <c r="E63" s="52" t="s">
        <v>686</v>
      </c>
      <c r="F63" s="52" t="s">
        <v>687</v>
      </c>
      <c r="G63" s="52" t="s">
        <v>523</v>
      </c>
      <c r="H63" s="52" t="s">
        <v>257</v>
      </c>
    </row>
    <row r="64" spans="1:8" ht="11.25">
      <c r="A64" s="52">
        <v>63</v>
      </c>
      <c r="B64" s="52" t="s">
        <v>682</v>
      </c>
      <c r="C64" s="52" t="s">
        <v>684</v>
      </c>
      <c r="D64" s="52" t="s">
        <v>685</v>
      </c>
      <c r="E64" s="52" t="s">
        <v>688</v>
      </c>
      <c r="F64" s="52" t="s">
        <v>689</v>
      </c>
      <c r="G64" s="52" t="s">
        <v>690</v>
      </c>
      <c r="H64" s="52" t="s">
        <v>257</v>
      </c>
    </row>
    <row r="65" spans="1:8" ht="11.25">
      <c r="A65" s="52">
        <v>64</v>
      </c>
      <c r="B65" s="52" t="s">
        <v>682</v>
      </c>
      <c r="C65" s="52" t="s">
        <v>691</v>
      </c>
      <c r="D65" s="52" t="s">
        <v>692</v>
      </c>
      <c r="E65" s="52" t="s">
        <v>693</v>
      </c>
      <c r="F65" s="52" t="s">
        <v>694</v>
      </c>
      <c r="G65" s="52" t="s">
        <v>530</v>
      </c>
      <c r="H65" s="52" t="s">
        <v>257</v>
      </c>
    </row>
    <row r="66" spans="1:8" ht="11.25">
      <c r="A66" s="52">
        <v>65</v>
      </c>
      <c r="B66" s="52" t="s">
        <v>682</v>
      </c>
      <c r="C66" s="52" t="s">
        <v>691</v>
      </c>
      <c r="D66" s="52" t="s">
        <v>692</v>
      </c>
      <c r="E66" s="52" t="s">
        <v>695</v>
      </c>
      <c r="F66" s="52" t="s">
        <v>696</v>
      </c>
      <c r="G66" s="52" t="s">
        <v>530</v>
      </c>
      <c r="H66" s="52" t="s">
        <v>257</v>
      </c>
    </row>
    <row r="67" spans="1:8" ht="11.25">
      <c r="A67" s="52">
        <v>66</v>
      </c>
      <c r="B67" s="52" t="s">
        <v>682</v>
      </c>
      <c r="C67" s="52" t="s">
        <v>691</v>
      </c>
      <c r="D67" s="52" t="s">
        <v>692</v>
      </c>
      <c r="E67" s="52" t="s">
        <v>697</v>
      </c>
      <c r="F67" s="52" t="s">
        <v>698</v>
      </c>
      <c r="G67" s="52" t="s">
        <v>530</v>
      </c>
      <c r="H67" s="52" t="s">
        <v>257</v>
      </c>
    </row>
    <row r="68" spans="1:8" ht="11.25">
      <c r="A68" s="52">
        <v>67</v>
      </c>
      <c r="B68" s="52" t="s">
        <v>682</v>
      </c>
      <c r="C68" s="52" t="s">
        <v>699</v>
      </c>
      <c r="D68" s="52" t="s">
        <v>700</v>
      </c>
      <c r="E68" s="52" t="s">
        <v>701</v>
      </c>
      <c r="F68" s="52" t="s">
        <v>702</v>
      </c>
      <c r="G68" s="52" t="s">
        <v>703</v>
      </c>
      <c r="H68" s="52" t="s">
        <v>257</v>
      </c>
    </row>
    <row r="69" spans="1:8" ht="11.25">
      <c r="A69" s="52">
        <v>68</v>
      </c>
      <c r="B69" s="52" t="s">
        <v>682</v>
      </c>
      <c r="C69" s="52" t="s">
        <v>704</v>
      </c>
      <c r="D69" s="52" t="s">
        <v>705</v>
      </c>
      <c r="E69" s="52" t="s">
        <v>706</v>
      </c>
      <c r="F69" s="52" t="s">
        <v>707</v>
      </c>
      <c r="G69" s="52" t="s">
        <v>530</v>
      </c>
      <c r="H69" s="52" t="s">
        <v>267</v>
      </c>
    </row>
    <row r="70" spans="1:8" ht="11.25">
      <c r="A70" s="52">
        <v>69</v>
      </c>
      <c r="B70" s="52" t="s">
        <v>682</v>
      </c>
      <c r="C70" s="52" t="s">
        <v>708</v>
      </c>
      <c r="D70" s="52" t="s">
        <v>709</v>
      </c>
      <c r="E70" s="52" t="s">
        <v>710</v>
      </c>
      <c r="F70" s="52" t="s">
        <v>711</v>
      </c>
      <c r="G70" s="52" t="s">
        <v>523</v>
      </c>
      <c r="H70" s="52" t="s">
        <v>267</v>
      </c>
    </row>
    <row r="71" spans="1:8" ht="11.25">
      <c r="A71" s="52">
        <v>70</v>
      </c>
      <c r="B71" s="52" t="s">
        <v>682</v>
      </c>
      <c r="C71" s="52" t="s">
        <v>712</v>
      </c>
      <c r="D71" s="52" t="s">
        <v>713</v>
      </c>
      <c r="E71" s="52" t="s">
        <v>714</v>
      </c>
      <c r="F71" s="52" t="s">
        <v>715</v>
      </c>
      <c r="G71" s="52" t="s">
        <v>523</v>
      </c>
      <c r="H71" s="52" t="s">
        <v>267</v>
      </c>
    </row>
    <row r="72" spans="1:8" ht="11.25">
      <c r="A72" s="52">
        <v>71</v>
      </c>
      <c r="B72" s="52" t="s">
        <v>682</v>
      </c>
      <c r="C72" s="52" t="s">
        <v>712</v>
      </c>
      <c r="D72" s="52" t="s">
        <v>713</v>
      </c>
      <c r="E72" s="52" t="s">
        <v>716</v>
      </c>
      <c r="F72" s="52" t="s">
        <v>717</v>
      </c>
      <c r="G72" s="52" t="s">
        <v>703</v>
      </c>
      <c r="H72" s="52" t="s">
        <v>257</v>
      </c>
    </row>
    <row r="73" spans="1:8" ht="11.25">
      <c r="A73" s="52">
        <v>72</v>
      </c>
      <c r="B73" s="52" t="s">
        <v>682</v>
      </c>
      <c r="C73" s="52" t="s">
        <v>718</v>
      </c>
      <c r="D73" s="52" t="s">
        <v>719</v>
      </c>
      <c r="E73" s="52" t="s">
        <v>720</v>
      </c>
      <c r="F73" s="52" t="s">
        <v>721</v>
      </c>
      <c r="G73" s="52" t="s">
        <v>523</v>
      </c>
      <c r="H73" s="52" t="s">
        <v>374</v>
      </c>
    </row>
    <row r="74" spans="1:8" ht="11.25">
      <c r="A74" s="52">
        <v>73</v>
      </c>
      <c r="B74" s="52" t="s">
        <v>682</v>
      </c>
      <c r="C74" s="52" t="s">
        <v>718</v>
      </c>
      <c r="D74" s="52" t="s">
        <v>719</v>
      </c>
      <c r="E74" s="52" t="s">
        <v>264</v>
      </c>
      <c r="F74" s="52" t="s">
        <v>722</v>
      </c>
      <c r="G74" s="52" t="s">
        <v>523</v>
      </c>
      <c r="H74" s="52" t="s">
        <v>257</v>
      </c>
    </row>
    <row r="75" spans="1:8" ht="11.25">
      <c r="A75" s="52">
        <v>74</v>
      </c>
      <c r="B75" s="52" t="s">
        <v>682</v>
      </c>
      <c r="C75" s="52" t="s">
        <v>718</v>
      </c>
      <c r="D75" s="52" t="s">
        <v>719</v>
      </c>
      <c r="E75" s="52" t="s">
        <v>723</v>
      </c>
      <c r="F75" s="52" t="s">
        <v>724</v>
      </c>
      <c r="G75" s="52" t="s">
        <v>523</v>
      </c>
      <c r="H75" s="52" t="s">
        <v>257</v>
      </c>
    </row>
    <row r="76" spans="1:8" ht="11.25">
      <c r="A76" s="52">
        <v>75</v>
      </c>
      <c r="B76" s="52" t="s">
        <v>725</v>
      </c>
      <c r="C76" s="52" t="s">
        <v>727</v>
      </c>
      <c r="D76" s="52" t="s">
        <v>728</v>
      </c>
      <c r="E76" s="52" t="s">
        <v>729</v>
      </c>
      <c r="F76" s="52" t="s">
        <v>730</v>
      </c>
      <c r="G76" s="52" t="s">
        <v>731</v>
      </c>
      <c r="H76" s="52" t="s">
        <v>257</v>
      </c>
    </row>
    <row r="77" spans="1:8" ht="11.25">
      <c r="A77" s="52">
        <v>76</v>
      </c>
      <c r="B77" s="52" t="s">
        <v>725</v>
      </c>
      <c r="C77" s="52" t="s">
        <v>732</v>
      </c>
      <c r="D77" s="52" t="s">
        <v>733</v>
      </c>
      <c r="E77" s="52" t="s">
        <v>734</v>
      </c>
      <c r="F77" s="52" t="s">
        <v>735</v>
      </c>
      <c r="G77" s="52" t="s">
        <v>731</v>
      </c>
      <c r="H77" s="52" t="s">
        <v>267</v>
      </c>
    </row>
    <row r="78" spans="1:8" ht="11.25">
      <c r="A78" s="52">
        <v>77</v>
      </c>
      <c r="B78" s="52" t="s">
        <v>725</v>
      </c>
      <c r="C78" s="52" t="s">
        <v>732</v>
      </c>
      <c r="D78" s="52" t="s">
        <v>733</v>
      </c>
      <c r="E78" s="52" t="s">
        <v>736</v>
      </c>
      <c r="F78" s="52" t="s">
        <v>737</v>
      </c>
      <c r="G78" s="52" t="s">
        <v>731</v>
      </c>
      <c r="H78" s="52" t="s">
        <v>257</v>
      </c>
    </row>
    <row r="79" spans="1:8" ht="11.25">
      <c r="A79" s="52">
        <v>78</v>
      </c>
      <c r="B79" s="52" t="s">
        <v>725</v>
      </c>
      <c r="C79" s="52" t="s">
        <v>738</v>
      </c>
      <c r="D79" s="52" t="s">
        <v>739</v>
      </c>
      <c r="E79" s="52" t="s">
        <v>740</v>
      </c>
      <c r="F79" s="52" t="s">
        <v>741</v>
      </c>
      <c r="G79" s="52" t="s">
        <v>742</v>
      </c>
      <c r="H79" s="52" t="s">
        <v>374</v>
      </c>
    </row>
    <row r="80" spans="1:8" ht="11.25">
      <c r="A80" s="52">
        <v>79</v>
      </c>
      <c r="B80" s="52" t="s">
        <v>725</v>
      </c>
      <c r="C80" s="52" t="s">
        <v>743</v>
      </c>
      <c r="D80" s="52" t="s">
        <v>744</v>
      </c>
      <c r="E80" s="52" t="s">
        <v>745</v>
      </c>
      <c r="F80" s="52" t="s">
        <v>746</v>
      </c>
      <c r="G80" s="52" t="s">
        <v>731</v>
      </c>
      <c r="H80" s="52" t="s">
        <v>257</v>
      </c>
    </row>
    <row r="81" spans="1:8" ht="11.25">
      <c r="A81" s="52">
        <v>80</v>
      </c>
      <c r="B81" s="52" t="s">
        <v>725</v>
      </c>
      <c r="C81" s="52" t="s">
        <v>747</v>
      </c>
      <c r="D81" s="52" t="s">
        <v>748</v>
      </c>
      <c r="E81" s="52" t="s">
        <v>749</v>
      </c>
      <c r="F81" s="52" t="s">
        <v>750</v>
      </c>
      <c r="G81" s="52" t="s">
        <v>742</v>
      </c>
      <c r="H81" s="52" t="s">
        <v>374</v>
      </c>
    </row>
    <row r="82" spans="1:8" ht="11.25">
      <c r="A82" s="52">
        <v>81</v>
      </c>
      <c r="B82" s="52" t="s">
        <v>725</v>
      </c>
      <c r="C82" s="52" t="s">
        <v>747</v>
      </c>
      <c r="D82" s="52" t="s">
        <v>748</v>
      </c>
      <c r="E82" s="52" t="s">
        <v>751</v>
      </c>
      <c r="F82" s="52" t="s">
        <v>752</v>
      </c>
      <c r="G82" s="52" t="s">
        <v>731</v>
      </c>
      <c r="H82" s="52" t="s">
        <v>257</v>
      </c>
    </row>
    <row r="83" spans="1:8" ht="11.25">
      <c r="A83" s="52">
        <v>82</v>
      </c>
      <c r="B83" s="52" t="s">
        <v>725</v>
      </c>
      <c r="C83" s="52" t="s">
        <v>747</v>
      </c>
      <c r="D83" s="52" t="s">
        <v>748</v>
      </c>
      <c r="E83" s="52" t="s">
        <v>753</v>
      </c>
      <c r="F83" s="52" t="s">
        <v>754</v>
      </c>
      <c r="G83" s="52" t="s">
        <v>731</v>
      </c>
      <c r="H83" s="52" t="s">
        <v>267</v>
      </c>
    </row>
    <row r="84" spans="1:8" ht="11.25">
      <c r="A84" s="52">
        <v>83</v>
      </c>
      <c r="B84" s="52" t="s">
        <v>725</v>
      </c>
      <c r="C84" s="52" t="s">
        <v>755</v>
      </c>
      <c r="D84" s="52" t="s">
        <v>756</v>
      </c>
      <c r="E84" s="52" t="s">
        <v>757</v>
      </c>
      <c r="F84" s="52" t="s">
        <v>758</v>
      </c>
      <c r="G84" s="52" t="s">
        <v>731</v>
      </c>
      <c r="H84" s="52" t="s">
        <v>257</v>
      </c>
    </row>
    <row r="85" spans="1:7" ht="11.25">
      <c r="A85" s="52">
        <v>84</v>
      </c>
      <c r="B85" s="52" t="s">
        <v>759</v>
      </c>
      <c r="C85" s="52" t="s">
        <v>760</v>
      </c>
      <c r="D85" s="52" t="s">
        <v>761</v>
      </c>
      <c r="E85" s="52" t="s">
        <v>762</v>
      </c>
      <c r="F85" s="52" t="s">
        <v>763</v>
      </c>
      <c r="G85" s="52" t="s">
        <v>764</v>
      </c>
    </row>
    <row r="86" spans="1:8" ht="11.25">
      <c r="A86" s="52">
        <v>85</v>
      </c>
      <c r="B86" s="52" t="s">
        <v>765</v>
      </c>
      <c r="C86" s="52" t="s">
        <v>767</v>
      </c>
      <c r="D86" s="52" t="s">
        <v>766</v>
      </c>
      <c r="E86" s="52" t="s">
        <v>768</v>
      </c>
      <c r="F86" s="52" t="s">
        <v>769</v>
      </c>
      <c r="G86" s="52" t="s">
        <v>770</v>
      </c>
      <c r="H86" s="52" t="s">
        <v>257</v>
      </c>
    </row>
    <row r="87" spans="1:8" ht="11.25">
      <c r="A87" s="52">
        <v>86</v>
      </c>
      <c r="B87" s="52" t="s">
        <v>771</v>
      </c>
      <c r="C87" s="52" t="s">
        <v>773</v>
      </c>
      <c r="D87" s="52" t="s">
        <v>774</v>
      </c>
      <c r="E87" s="52" t="s">
        <v>775</v>
      </c>
      <c r="F87" s="52" t="s">
        <v>776</v>
      </c>
      <c r="G87" s="52" t="s">
        <v>777</v>
      </c>
      <c r="H87" s="52" t="s">
        <v>257</v>
      </c>
    </row>
    <row r="88" spans="1:8" ht="11.25">
      <c r="A88" s="52">
        <v>87</v>
      </c>
      <c r="B88" s="52" t="s">
        <v>771</v>
      </c>
      <c r="C88" s="52" t="s">
        <v>778</v>
      </c>
      <c r="D88" s="52" t="s">
        <v>779</v>
      </c>
      <c r="E88" s="52" t="s">
        <v>775</v>
      </c>
      <c r="F88" s="52" t="s">
        <v>776</v>
      </c>
      <c r="G88" s="52" t="s">
        <v>777</v>
      </c>
      <c r="H88" s="52" t="s">
        <v>257</v>
      </c>
    </row>
    <row r="89" spans="1:8" ht="11.25">
      <c r="A89" s="52">
        <v>88</v>
      </c>
      <c r="B89" s="52" t="s">
        <v>771</v>
      </c>
      <c r="C89" s="52" t="s">
        <v>780</v>
      </c>
      <c r="D89" s="52" t="s">
        <v>781</v>
      </c>
      <c r="E89" s="52" t="s">
        <v>775</v>
      </c>
      <c r="F89" s="52" t="s">
        <v>776</v>
      </c>
      <c r="G89" s="52" t="s">
        <v>777</v>
      </c>
      <c r="H89" s="52" t="s">
        <v>257</v>
      </c>
    </row>
    <row r="90" spans="1:8" ht="11.25">
      <c r="A90" s="52">
        <v>89</v>
      </c>
      <c r="B90" s="52" t="s">
        <v>771</v>
      </c>
      <c r="C90" s="52" t="s">
        <v>780</v>
      </c>
      <c r="D90" s="52" t="s">
        <v>781</v>
      </c>
      <c r="E90" s="52" t="s">
        <v>782</v>
      </c>
      <c r="F90" s="52" t="s">
        <v>783</v>
      </c>
      <c r="G90" s="52" t="s">
        <v>784</v>
      </c>
      <c r="H90" s="52" t="s">
        <v>257</v>
      </c>
    </row>
    <row r="91" spans="1:8" ht="11.25">
      <c r="A91" s="52">
        <v>90</v>
      </c>
      <c r="B91" s="52" t="s">
        <v>771</v>
      </c>
      <c r="C91" s="52" t="s">
        <v>785</v>
      </c>
      <c r="D91" s="52" t="s">
        <v>786</v>
      </c>
      <c r="E91" s="52" t="s">
        <v>775</v>
      </c>
      <c r="F91" s="52" t="s">
        <v>776</v>
      </c>
      <c r="G91" s="52" t="s">
        <v>777</v>
      </c>
      <c r="H91" s="52" t="s">
        <v>257</v>
      </c>
    </row>
    <row r="92" spans="1:8" ht="11.25">
      <c r="A92" s="52">
        <v>91</v>
      </c>
      <c r="B92" s="52" t="s">
        <v>771</v>
      </c>
      <c r="C92" s="52" t="s">
        <v>771</v>
      </c>
      <c r="D92" s="52" t="s">
        <v>772</v>
      </c>
      <c r="E92" s="52" t="s">
        <v>775</v>
      </c>
      <c r="F92" s="52" t="s">
        <v>776</v>
      </c>
      <c r="G92" s="52" t="s">
        <v>777</v>
      </c>
      <c r="H92" s="52" t="s">
        <v>257</v>
      </c>
    </row>
    <row r="93" spans="1:8" ht="11.25">
      <c r="A93" s="52">
        <v>92</v>
      </c>
      <c r="B93" s="52" t="s">
        <v>771</v>
      </c>
      <c r="C93" s="52" t="s">
        <v>787</v>
      </c>
      <c r="D93" s="52" t="s">
        <v>788</v>
      </c>
      <c r="E93" s="52" t="s">
        <v>775</v>
      </c>
      <c r="F93" s="52" t="s">
        <v>776</v>
      </c>
      <c r="G93" s="52" t="s">
        <v>777</v>
      </c>
      <c r="H93" s="52" t="s">
        <v>257</v>
      </c>
    </row>
    <row r="94" spans="1:8" ht="11.25">
      <c r="A94" s="52">
        <v>93</v>
      </c>
      <c r="B94" s="52" t="s">
        <v>771</v>
      </c>
      <c r="C94" s="52" t="s">
        <v>787</v>
      </c>
      <c r="D94" s="52" t="s">
        <v>788</v>
      </c>
      <c r="E94" s="52" t="s">
        <v>789</v>
      </c>
      <c r="F94" s="52" t="s">
        <v>790</v>
      </c>
      <c r="G94" s="52" t="s">
        <v>777</v>
      </c>
      <c r="H94" s="52" t="s">
        <v>257</v>
      </c>
    </row>
    <row r="95" spans="1:8" ht="11.25">
      <c r="A95" s="52">
        <v>94</v>
      </c>
      <c r="B95" s="52" t="s">
        <v>771</v>
      </c>
      <c r="C95" s="52" t="s">
        <v>791</v>
      </c>
      <c r="D95" s="52" t="s">
        <v>792</v>
      </c>
      <c r="E95" s="52" t="s">
        <v>775</v>
      </c>
      <c r="F95" s="52" t="s">
        <v>776</v>
      </c>
      <c r="G95" s="52" t="s">
        <v>777</v>
      </c>
      <c r="H95" s="52" t="s">
        <v>257</v>
      </c>
    </row>
    <row r="96" spans="1:8" ht="11.25">
      <c r="A96" s="52">
        <v>95</v>
      </c>
      <c r="B96" s="52" t="s">
        <v>771</v>
      </c>
      <c r="C96" s="52" t="s">
        <v>791</v>
      </c>
      <c r="D96" s="52" t="s">
        <v>792</v>
      </c>
      <c r="E96" s="52" t="s">
        <v>793</v>
      </c>
      <c r="F96" s="52" t="s">
        <v>794</v>
      </c>
      <c r="G96" s="52" t="s">
        <v>795</v>
      </c>
      <c r="H96" s="52" t="s">
        <v>257</v>
      </c>
    </row>
    <row r="97" spans="1:8" ht="11.25">
      <c r="A97" s="52">
        <v>96</v>
      </c>
      <c r="B97" s="52" t="s">
        <v>771</v>
      </c>
      <c r="C97" s="52" t="s">
        <v>796</v>
      </c>
      <c r="D97" s="52" t="s">
        <v>797</v>
      </c>
      <c r="E97" s="52" t="s">
        <v>775</v>
      </c>
      <c r="F97" s="52" t="s">
        <v>776</v>
      </c>
      <c r="G97" s="52" t="s">
        <v>777</v>
      </c>
      <c r="H97" s="52" t="s">
        <v>257</v>
      </c>
    </row>
    <row r="98" spans="1:8" ht="11.25">
      <c r="A98" s="52">
        <v>97</v>
      </c>
      <c r="B98" s="52" t="s">
        <v>771</v>
      </c>
      <c r="C98" s="52" t="s">
        <v>798</v>
      </c>
      <c r="D98" s="52" t="s">
        <v>799</v>
      </c>
      <c r="E98" s="52" t="s">
        <v>775</v>
      </c>
      <c r="F98" s="52" t="s">
        <v>776</v>
      </c>
      <c r="G98" s="52" t="s">
        <v>777</v>
      </c>
      <c r="H98" s="52" t="s">
        <v>257</v>
      </c>
    </row>
    <row r="99" spans="1:8" ht="11.25">
      <c r="A99" s="52">
        <v>98</v>
      </c>
      <c r="B99" s="52" t="s">
        <v>771</v>
      </c>
      <c r="C99" s="52" t="s">
        <v>800</v>
      </c>
      <c r="D99" s="52" t="s">
        <v>801</v>
      </c>
      <c r="E99" s="52" t="s">
        <v>775</v>
      </c>
      <c r="F99" s="52" t="s">
        <v>776</v>
      </c>
      <c r="G99" s="52" t="s">
        <v>777</v>
      </c>
      <c r="H99" s="52" t="s">
        <v>257</v>
      </c>
    </row>
    <row r="100" spans="1:8" ht="11.25">
      <c r="A100" s="52">
        <v>99</v>
      </c>
      <c r="B100" s="52" t="s">
        <v>802</v>
      </c>
      <c r="C100" s="52" t="s">
        <v>804</v>
      </c>
      <c r="D100" s="52" t="s">
        <v>805</v>
      </c>
      <c r="E100" s="52" t="s">
        <v>263</v>
      </c>
      <c r="F100" s="52" t="s">
        <v>806</v>
      </c>
      <c r="G100" s="52" t="s">
        <v>731</v>
      </c>
      <c r="H100" s="52" t="s">
        <v>257</v>
      </c>
    </row>
    <row r="101" spans="1:7" ht="11.25">
      <c r="A101" s="52">
        <v>100</v>
      </c>
      <c r="B101" s="52" t="s">
        <v>802</v>
      </c>
      <c r="C101" s="52" t="s">
        <v>807</v>
      </c>
      <c r="D101" s="52" t="s">
        <v>808</v>
      </c>
      <c r="E101" s="52" t="s">
        <v>809</v>
      </c>
      <c r="F101" s="52" t="s">
        <v>810</v>
      </c>
      <c r="G101" s="52" t="s">
        <v>731</v>
      </c>
    </row>
    <row r="102" spans="1:8" ht="11.25">
      <c r="A102" s="52">
        <v>101</v>
      </c>
      <c r="B102" s="52" t="s">
        <v>802</v>
      </c>
      <c r="C102" s="52" t="s">
        <v>807</v>
      </c>
      <c r="D102" s="52" t="s">
        <v>808</v>
      </c>
      <c r="E102" s="52" t="s">
        <v>811</v>
      </c>
      <c r="F102" s="52" t="s">
        <v>812</v>
      </c>
      <c r="G102" s="52" t="s">
        <v>813</v>
      </c>
      <c r="H102" s="52" t="s">
        <v>257</v>
      </c>
    </row>
    <row r="103" spans="1:8" ht="11.25">
      <c r="A103" s="52">
        <v>102</v>
      </c>
      <c r="B103" s="52" t="s">
        <v>802</v>
      </c>
      <c r="C103" s="52" t="s">
        <v>814</v>
      </c>
      <c r="D103" s="52" t="s">
        <v>815</v>
      </c>
      <c r="E103" s="52" t="s">
        <v>262</v>
      </c>
      <c r="F103" s="52" t="s">
        <v>816</v>
      </c>
      <c r="G103" s="52" t="s">
        <v>731</v>
      </c>
      <c r="H103" s="52" t="s">
        <v>257</v>
      </c>
    </row>
    <row r="104" spans="1:8" ht="11.25">
      <c r="A104" s="52">
        <v>103</v>
      </c>
      <c r="B104" s="52" t="s">
        <v>802</v>
      </c>
      <c r="C104" s="52" t="s">
        <v>817</v>
      </c>
      <c r="D104" s="52" t="s">
        <v>818</v>
      </c>
      <c r="E104" s="52" t="s">
        <v>264</v>
      </c>
      <c r="F104" s="52" t="s">
        <v>819</v>
      </c>
      <c r="G104" s="52" t="s">
        <v>820</v>
      </c>
      <c r="H104" s="52" t="s">
        <v>257</v>
      </c>
    </row>
    <row r="105" spans="1:8" ht="11.25">
      <c r="A105" s="52">
        <v>104</v>
      </c>
      <c r="B105" s="52" t="s">
        <v>802</v>
      </c>
      <c r="C105" s="52" t="s">
        <v>817</v>
      </c>
      <c r="D105" s="52" t="s">
        <v>818</v>
      </c>
      <c r="E105" s="52" t="s">
        <v>821</v>
      </c>
      <c r="F105" s="52" t="s">
        <v>822</v>
      </c>
      <c r="G105" s="52" t="s">
        <v>813</v>
      </c>
      <c r="H105" s="52" t="s">
        <v>374</v>
      </c>
    </row>
    <row r="106" spans="1:8" ht="11.25">
      <c r="A106" s="52">
        <v>105</v>
      </c>
      <c r="B106" s="52" t="s">
        <v>802</v>
      </c>
      <c r="C106" s="52" t="s">
        <v>823</v>
      </c>
      <c r="D106" s="52" t="s">
        <v>824</v>
      </c>
      <c r="E106" s="52" t="s">
        <v>825</v>
      </c>
      <c r="F106" s="52" t="s">
        <v>826</v>
      </c>
      <c r="G106" s="52" t="s">
        <v>827</v>
      </c>
      <c r="H106" s="52" t="s">
        <v>257</v>
      </c>
    </row>
    <row r="107" spans="1:8" ht="11.25">
      <c r="A107" s="52">
        <v>106</v>
      </c>
      <c r="B107" s="52" t="s">
        <v>828</v>
      </c>
      <c r="C107" s="52" t="s">
        <v>830</v>
      </c>
      <c r="D107" s="52" t="s">
        <v>831</v>
      </c>
      <c r="E107" s="52" t="s">
        <v>832</v>
      </c>
      <c r="F107" s="52" t="s">
        <v>833</v>
      </c>
      <c r="G107" s="52" t="s">
        <v>663</v>
      </c>
      <c r="H107" s="52" t="s">
        <v>374</v>
      </c>
    </row>
    <row r="108" spans="1:8" ht="11.25">
      <c r="A108" s="52">
        <v>107</v>
      </c>
      <c r="B108" s="52" t="s">
        <v>828</v>
      </c>
      <c r="C108" s="52" t="s">
        <v>834</v>
      </c>
      <c r="D108" s="52" t="s">
        <v>835</v>
      </c>
      <c r="E108" s="52" t="s">
        <v>836</v>
      </c>
      <c r="F108" s="52" t="s">
        <v>837</v>
      </c>
      <c r="G108" s="52" t="s">
        <v>838</v>
      </c>
      <c r="H108" s="52" t="s">
        <v>267</v>
      </c>
    </row>
    <row r="109" spans="1:8" ht="11.25">
      <c r="A109" s="52">
        <v>108</v>
      </c>
      <c r="B109" s="52" t="s">
        <v>828</v>
      </c>
      <c r="C109" s="52" t="s">
        <v>839</v>
      </c>
      <c r="D109" s="52" t="s">
        <v>840</v>
      </c>
      <c r="E109" s="52" t="s">
        <v>836</v>
      </c>
      <c r="F109" s="52" t="s">
        <v>837</v>
      </c>
      <c r="G109" s="52" t="s">
        <v>838</v>
      </c>
      <c r="H109" s="52" t="s">
        <v>267</v>
      </c>
    </row>
    <row r="110" spans="1:8" ht="11.25">
      <c r="A110" s="52">
        <v>109</v>
      </c>
      <c r="B110" s="52" t="s">
        <v>828</v>
      </c>
      <c r="C110" s="52" t="s">
        <v>839</v>
      </c>
      <c r="D110" s="52" t="s">
        <v>840</v>
      </c>
      <c r="E110" s="52" t="s">
        <v>841</v>
      </c>
      <c r="F110" s="52" t="s">
        <v>842</v>
      </c>
      <c r="G110" s="52" t="s">
        <v>663</v>
      </c>
      <c r="H110" s="52" t="s">
        <v>374</v>
      </c>
    </row>
    <row r="111" spans="1:8" ht="11.25">
      <c r="A111" s="52">
        <v>110</v>
      </c>
      <c r="B111" s="52" t="s">
        <v>828</v>
      </c>
      <c r="C111" s="52" t="s">
        <v>839</v>
      </c>
      <c r="D111" s="52" t="s">
        <v>840</v>
      </c>
      <c r="E111" s="52" t="s">
        <v>843</v>
      </c>
      <c r="F111" s="52" t="s">
        <v>844</v>
      </c>
      <c r="G111" s="52" t="s">
        <v>663</v>
      </c>
      <c r="H111" s="52" t="s">
        <v>267</v>
      </c>
    </row>
    <row r="112" spans="1:8" ht="11.25">
      <c r="A112" s="52">
        <v>111</v>
      </c>
      <c r="B112" s="52" t="s">
        <v>845</v>
      </c>
      <c r="C112" s="52" t="s">
        <v>847</v>
      </c>
      <c r="D112" s="52" t="s">
        <v>848</v>
      </c>
      <c r="E112" s="52" t="s">
        <v>849</v>
      </c>
      <c r="F112" s="52" t="s">
        <v>850</v>
      </c>
      <c r="G112" s="52" t="s">
        <v>851</v>
      </c>
      <c r="H112" s="52" t="s">
        <v>257</v>
      </c>
    </row>
    <row r="113" spans="1:8" ht="11.25">
      <c r="A113" s="52">
        <v>112</v>
      </c>
      <c r="B113" s="52" t="s">
        <v>845</v>
      </c>
      <c r="C113" s="52" t="s">
        <v>852</v>
      </c>
      <c r="D113" s="52" t="s">
        <v>853</v>
      </c>
      <c r="E113" s="52" t="s">
        <v>854</v>
      </c>
      <c r="F113" s="52" t="s">
        <v>855</v>
      </c>
      <c r="G113" s="52" t="s">
        <v>777</v>
      </c>
      <c r="H113" s="52" t="s">
        <v>257</v>
      </c>
    </row>
    <row r="114" spans="1:8" ht="11.25">
      <c r="A114" s="52">
        <v>113</v>
      </c>
      <c r="B114" s="52" t="s">
        <v>845</v>
      </c>
      <c r="C114" s="52" t="s">
        <v>856</v>
      </c>
      <c r="D114" s="52" t="s">
        <v>857</v>
      </c>
      <c r="E114" s="52" t="s">
        <v>858</v>
      </c>
      <c r="F114" s="52" t="s">
        <v>859</v>
      </c>
      <c r="G114" s="52" t="s">
        <v>777</v>
      </c>
      <c r="H114" s="52" t="s">
        <v>257</v>
      </c>
    </row>
    <row r="115" spans="1:8" ht="11.25">
      <c r="A115" s="52">
        <v>114</v>
      </c>
      <c r="B115" s="52" t="s">
        <v>845</v>
      </c>
      <c r="C115" s="52" t="s">
        <v>856</v>
      </c>
      <c r="D115" s="52" t="s">
        <v>857</v>
      </c>
      <c r="E115" s="52" t="s">
        <v>860</v>
      </c>
      <c r="F115" s="52" t="s">
        <v>861</v>
      </c>
      <c r="G115" s="52" t="s">
        <v>851</v>
      </c>
      <c r="H115" s="52" t="s">
        <v>257</v>
      </c>
    </row>
    <row r="116" spans="1:8" ht="11.25">
      <c r="A116" s="52">
        <v>115</v>
      </c>
      <c r="B116" s="52" t="s">
        <v>845</v>
      </c>
      <c r="C116" s="52" t="s">
        <v>862</v>
      </c>
      <c r="D116" s="52" t="s">
        <v>863</v>
      </c>
      <c r="E116" s="52" t="s">
        <v>864</v>
      </c>
      <c r="F116" s="52" t="s">
        <v>865</v>
      </c>
      <c r="G116" s="52" t="s">
        <v>777</v>
      </c>
      <c r="H116" s="52" t="s">
        <v>257</v>
      </c>
    </row>
    <row r="117" spans="1:8" ht="11.25">
      <c r="A117" s="52">
        <v>116</v>
      </c>
      <c r="B117" s="52" t="s">
        <v>845</v>
      </c>
      <c r="C117" s="52" t="s">
        <v>866</v>
      </c>
      <c r="D117" s="52" t="s">
        <v>867</v>
      </c>
      <c r="E117" s="52" t="s">
        <v>868</v>
      </c>
      <c r="F117" s="52" t="s">
        <v>869</v>
      </c>
      <c r="G117" s="52" t="s">
        <v>777</v>
      </c>
      <c r="H117" s="52" t="s">
        <v>374</v>
      </c>
    </row>
    <row r="118" spans="1:8" ht="11.25">
      <c r="A118" s="52">
        <v>117</v>
      </c>
      <c r="B118" s="52" t="s">
        <v>845</v>
      </c>
      <c r="C118" s="52" t="s">
        <v>870</v>
      </c>
      <c r="D118" s="52" t="s">
        <v>871</v>
      </c>
      <c r="E118" s="52" t="s">
        <v>872</v>
      </c>
      <c r="F118" s="52" t="s">
        <v>873</v>
      </c>
      <c r="G118" s="52" t="s">
        <v>851</v>
      </c>
      <c r="H118" s="52" t="s">
        <v>267</v>
      </c>
    </row>
    <row r="119" spans="1:8" ht="11.25">
      <c r="A119" s="52">
        <v>118</v>
      </c>
      <c r="B119" s="52" t="s">
        <v>845</v>
      </c>
      <c r="C119" s="52" t="s">
        <v>870</v>
      </c>
      <c r="D119" s="52" t="s">
        <v>871</v>
      </c>
      <c r="E119" s="52" t="s">
        <v>874</v>
      </c>
      <c r="F119" s="52" t="s">
        <v>875</v>
      </c>
      <c r="G119" s="52" t="s">
        <v>851</v>
      </c>
      <c r="H119" s="52" t="s">
        <v>257</v>
      </c>
    </row>
    <row r="120" spans="1:8" ht="11.25">
      <c r="A120" s="52">
        <v>119</v>
      </c>
      <c r="B120" s="52" t="s">
        <v>876</v>
      </c>
      <c r="C120" s="52" t="s">
        <v>878</v>
      </c>
      <c r="D120" s="52" t="s">
        <v>879</v>
      </c>
      <c r="E120" s="52" t="s">
        <v>836</v>
      </c>
      <c r="F120" s="52" t="s">
        <v>837</v>
      </c>
      <c r="G120" s="52" t="s">
        <v>838</v>
      </c>
      <c r="H120" s="52" t="s">
        <v>267</v>
      </c>
    </row>
    <row r="121" spans="1:8" ht="11.25">
      <c r="A121" s="52">
        <v>120</v>
      </c>
      <c r="B121" s="52" t="s">
        <v>876</v>
      </c>
      <c r="C121" s="52" t="s">
        <v>880</v>
      </c>
      <c r="D121" s="52" t="s">
        <v>881</v>
      </c>
      <c r="E121" s="52" t="s">
        <v>836</v>
      </c>
      <c r="F121" s="52" t="s">
        <v>837</v>
      </c>
      <c r="G121" s="52" t="s">
        <v>838</v>
      </c>
      <c r="H121" s="52" t="s">
        <v>267</v>
      </c>
    </row>
    <row r="122" spans="1:8" ht="11.25">
      <c r="A122" s="52">
        <v>121</v>
      </c>
      <c r="B122" s="52" t="s">
        <v>876</v>
      </c>
      <c r="C122" s="52" t="s">
        <v>882</v>
      </c>
      <c r="D122" s="52" t="s">
        <v>883</v>
      </c>
      <c r="E122" s="52" t="s">
        <v>836</v>
      </c>
      <c r="F122" s="52" t="s">
        <v>837</v>
      </c>
      <c r="G122" s="52" t="s">
        <v>838</v>
      </c>
      <c r="H122" s="52" t="s">
        <v>267</v>
      </c>
    </row>
    <row r="123" spans="1:8" ht="11.25">
      <c r="A123" s="52">
        <v>122</v>
      </c>
      <c r="B123" s="52" t="s">
        <v>876</v>
      </c>
      <c r="C123" s="52" t="s">
        <v>882</v>
      </c>
      <c r="D123" s="52" t="s">
        <v>883</v>
      </c>
      <c r="E123" s="52" t="s">
        <v>841</v>
      </c>
      <c r="F123" s="52" t="s">
        <v>884</v>
      </c>
      <c r="G123" s="52" t="s">
        <v>838</v>
      </c>
      <c r="H123" s="52" t="s">
        <v>374</v>
      </c>
    </row>
    <row r="124" spans="1:8" ht="11.25">
      <c r="A124" s="52">
        <v>123</v>
      </c>
      <c r="B124" s="52" t="s">
        <v>876</v>
      </c>
      <c r="C124" s="52" t="s">
        <v>885</v>
      </c>
      <c r="D124" s="52" t="s">
        <v>886</v>
      </c>
      <c r="E124" s="52" t="s">
        <v>887</v>
      </c>
      <c r="F124" s="52" t="s">
        <v>888</v>
      </c>
      <c r="G124" s="52" t="s">
        <v>838</v>
      </c>
      <c r="H124" s="52" t="s">
        <v>257</v>
      </c>
    </row>
    <row r="125" spans="1:8" ht="11.25">
      <c r="A125" s="52">
        <v>124</v>
      </c>
      <c r="B125" s="52" t="s">
        <v>876</v>
      </c>
      <c r="C125" s="52" t="s">
        <v>885</v>
      </c>
      <c r="D125" s="52" t="s">
        <v>886</v>
      </c>
      <c r="E125" s="52" t="s">
        <v>836</v>
      </c>
      <c r="F125" s="52" t="s">
        <v>837</v>
      </c>
      <c r="G125" s="52" t="s">
        <v>838</v>
      </c>
      <c r="H125" s="52" t="s">
        <v>267</v>
      </c>
    </row>
    <row r="126" spans="1:8" ht="11.25">
      <c r="A126" s="52">
        <v>125</v>
      </c>
      <c r="B126" s="52" t="s">
        <v>876</v>
      </c>
      <c r="C126" s="52" t="s">
        <v>876</v>
      </c>
      <c r="D126" s="52" t="s">
        <v>877</v>
      </c>
      <c r="E126" s="52" t="s">
        <v>836</v>
      </c>
      <c r="F126" s="52" t="s">
        <v>837</v>
      </c>
      <c r="G126" s="52" t="s">
        <v>838</v>
      </c>
      <c r="H126" s="52" t="s">
        <v>267</v>
      </c>
    </row>
    <row r="127" spans="1:8" ht="11.25">
      <c r="A127" s="52">
        <v>126</v>
      </c>
      <c r="B127" s="52" t="s">
        <v>876</v>
      </c>
      <c r="C127" s="52" t="s">
        <v>889</v>
      </c>
      <c r="D127" s="52" t="s">
        <v>890</v>
      </c>
      <c r="E127" s="52" t="s">
        <v>836</v>
      </c>
      <c r="F127" s="52" t="s">
        <v>837</v>
      </c>
      <c r="G127" s="52" t="s">
        <v>838</v>
      </c>
      <c r="H127" s="52" t="s">
        <v>267</v>
      </c>
    </row>
    <row r="128" spans="1:8" ht="11.25">
      <c r="A128" s="52">
        <v>127</v>
      </c>
      <c r="B128" s="52" t="s">
        <v>876</v>
      </c>
      <c r="C128" s="52" t="s">
        <v>889</v>
      </c>
      <c r="D128" s="52" t="s">
        <v>890</v>
      </c>
      <c r="E128" s="52" t="s">
        <v>891</v>
      </c>
      <c r="F128" s="52" t="s">
        <v>892</v>
      </c>
      <c r="G128" s="52" t="s">
        <v>838</v>
      </c>
      <c r="H128" s="52" t="s">
        <v>374</v>
      </c>
    </row>
    <row r="129" spans="1:8" ht="11.25">
      <c r="A129" s="52">
        <v>128</v>
      </c>
      <c r="B129" s="52" t="s">
        <v>893</v>
      </c>
      <c r="C129" s="52" t="s">
        <v>895</v>
      </c>
      <c r="D129" s="52" t="s">
        <v>896</v>
      </c>
      <c r="E129" s="52" t="s">
        <v>897</v>
      </c>
      <c r="F129" s="52" t="s">
        <v>898</v>
      </c>
      <c r="G129" s="52" t="s">
        <v>899</v>
      </c>
      <c r="H129" s="52" t="s">
        <v>257</v>
      </c>
    </row>
    <row r="130" spans="1:8" ht="11.25">
      <c r="A130" s="52">
        <v>129</v>
      </c>
      <c r="B130" s="52" t="s">
        <v>893</v>
      </c>
      <c r="C130" s="52" t="s">
        <v>900</v>
      </c>
      <c r="D130" s="52" t="s">
        <v>901</v>
      </c>
      <c r="E130" s="52" t="s">
        <v>902</v>
      </c>
      <c r="F130" s="52" t="s">
        <v>903</v>
      </c>
      <c r="G130" s="52" t="s">
        <v>784</v>
      </c>
      <c r="H130" s="52" t="s">
        <v>257</v>
      </c>
    </row>
    <row r="131" spans="1:8" ht="11.25">
      <c r="A131" s="52">
        <v>130</v>
      </c>
      <c r="B131" s="52" t="s">
        <v>893</v>
      </c>
      <c r="C131" s="52" t="s">
        <v>904</v>
      </c>
      <c r="D131" s="52" t="s">
        <v>905</v>
      </c>
      <c r="E131" s="52" t="s">
        <v>906</v>
      </c>
      <c r="F131" s="52" t="s">
        <v>907</v>
      </c>
      <c r="G131" s="52" t="s">
        <v>899</v>
      </c>
      <c r="H131" s="52" t="s">
        <v>257</v>
      </c>
    </row>
    <row r="132" spans="1:8" ht="11.25">
      <c r="A132" s="52">
        <v>131</v>
      </c>
      <c r="B132" s="52" t="s">
        <v>893</v>
      </c>
      <c r="C132" s="52" t="s">
        <v>908</v>
      </c>
      <c r="D132" s="52" t="s">
        <v>909</v>
      </c>
      <c r="E132" s="52" t="s">
        <v>910</v>
      </c>
      <c r="F132" s="52" t="s">
        <v>911</v>
      </c>
      <c r="G132" s="52" t="s">
        <v>690</v>
      </c>
      <c r="H132" s="52" t="s">
        <v>257</v>
      </c>
    </row>
    <row r="133" spans="1:8" ht="11.25">
      <c r="A133" s="52">
        <v>132</v>
      </c>
      <c r="B133" s="52" t="s">
        <v>893</v>
      </c>
      <c r="C133" s="52" t="s">
        <v>908</v>
      </c>
      <c r="D133" s="52" t="s">
        <v>909</v>
      </c>
      <c r="E133" s="52" t="s">
        <v>912</v>
      </c>
      <c r="F133" s="52" t="s">
        <v>913</v>
      </c>
      <c r="G133" s="52" t="s">
        <v>899</v>
      </c>
      <c r="H133" s="52" t="s">
        <v>257</v>
      </c>
    </row>
    <row r="134" spans="1:8" ht="11.25">
      <c r="A134" s="52">
        <v>133</v>
      </c>
      <c r="B134" s="52" t="s">
        <v>893</v>
      </c>
      <c r="C134" s="52" t="s">
        <v>908</v>
      </c>
      <c r="D134" s="52" t="s">
        <v>909</v>
      </c>
      <c r="E134" s="52" t="s">
        <v>914</v>
      </c>
      <c r="F134" s="52" t="s">
        <v>915</v>
      </c>
      <c r="G134" s="52" t="s">
        <v>690</v>
      </c>
      <c r="H134" s="52" t="s">
        <v>257</v>
      </c>
    </row>
    <row r="135" spans="1:8" ht="11.25">
      <c r="A135" s="52">
        <v>134</v>
      </c>
      <c r="B135" s="52" t="s">
        <v>893</v>
      </c>
      <c r="C135" s="52" t="s">
        <v>916</v>
      </c>
      <c r="D135" s="52" t="s">
        <v>917</v>
      </c>
      <c r="E135" s="52" t="s">
        <v>918</v>
      </c>
      <c r="F135" s="52" t="s">
        <v>919</v>
      </c>
      <c r="G135" s="52" t="s">
        <v>920</v>
      </c>
      <c r="H135" s="52" t="s">
        <v>267</v>
      </c>
    </row>
    <row r="136" spans="1:8" ht="11.25">
      <c r="A136" s="52">
        <v>135</v>
      </c>
      <c r="B136" s="52" t="s">
        <v>893</v>
      </c>
      <c r="C136" s="52" t="s">
        <v>921</v>
      </c>
      <c r="D136" s="52" t="s">
        <v>922</v>
      </c>
      <c r="E136" s="52" t="s">
        <v>923</v>
      </c>
      <c r="F136" s="52" t="s">
        <v>924</v>
      </c>
      <c r="G136" s="52" t="s">
        <v>920</v>
      </c>
      <c r="H136" s="52" t="s">
        <v>257</v>
      </c>
    </row>
    <row r="137" spans="1:8" ht="11.25">
      <c r="A137" s="52">
        <v>136</v>
      </c>
      <c r="B137" s="52" t="s">
        <v>893</v>
      </c>
      <c r="C137" s="52" t="s">
        <v>921</v>
      </c>
      <c r="D137" s="52" t="s">
        <v>922</v>
      </c>
      <c r="E137" s="52" t="s">
        <v>925</v>
      </c>
      <c r="F137" s="52" t="s">
        <v>926</v>
      </c>
      <c r="G137" s="52" t="s">
        <v>920</v>
      </c>
      <c r="H137" s="52" t="s">
        <v>257</v>
      </c>
    </row>
    <row r="138" spans="1:8" ht="11.25">
      <c r="A138" s="52">
        <v>137</v>
      </c>
      <c r="B138" s="52" t="s">
        <v>927</v>
      </c>
      <c r="C138" s="52" t="s">
        <v>928</v>
      </c>
      <c r="D138" s="52" t="s">
        <v>929</v>
      </c>
      <c r="E138" s="52" t="s">
        <v>930</v>
      </c>
      <c r="F138" s="52" t="s">
        <v>931</v>
      </c>
      <c r="G138" s="52" t="s">
        <v>932</v>
      </c>
      <c r="H138" s="52" t="s">
        <v>267</v>
      </c>
    </row>
    <row r="139" spans="1:8" ht="11.25">
      <c r="A139" s="52">
        <v>138</v>
      </c>
      <c r="B139" s="52" t="s">
        <v>933</v>
      </c>
      <c r="C139" s="52" t="s">
        <v>935</v>
      </c>
      <c r="D139" s="52" t="s">
        <v>936</v>
      </c>
      <c r="E139" s="52" t="s">
        <v>836</v>
      </c>
      <c r="F139" s="52" t="s">
        <v>837</v>
      </c>
      <c r="G139" s="52" t="s">
        <v>838</v>
      </c>
      <c r="H139" s="52" t="s">
        <v>267</v>
      </c>
    </row>
    <row r="140" spans="1:8" ht="11.25">
      <c r="A140" s="52">
        <v>139</v>
      </c>
      <c r="B140" s="52" t="s">
        <v>933</v>
      </c>
      <c r="C140" s="52" t="s">
        <v>937</v>
      </c>
      <c r="D140" s="52" t="s">
        <v>938</v>
      </c>
      <c r="E140" s="52" t="s">
        <v>939</v>
      </c>
      <c r="F140" s="52" t="s">
        <v>940</v>
      </c>
      <c r="G140" s="52" t="s">
        <v>777</v>
      </c>
      <c r="H140" s="52" t="s">
        <v>257</v>
      </c>
    </row>
    <row r="141" spans="1:8" ht="11.25">
      <c r="A141" s="52">
        <v>140</v>
      </c>
      <c r="B141" s="52" t="s">
        <v>933</v>
      </c>
      <c r="C141" s="52" t="s">
        <v>937</v>
      </c>
      <c r="D141" s="52" t="s">
        <v>938</v>
      </c>
      <c r="E141" s="52" t="s">
        <v>941</v>
      </c>
      <c r="F141" s="52" t="s">
        <v>942</v>
      </c>
      <c r="G141" s="52" t="s">
        <v>777</v>
      </c>
      <c r="H141" s="52" t="s">
        <v>257</v>
      </c>
    </row>
    <row r="142" spans="1:8" ht="11.25">
      <c r="A142" s="52">
        <v>141</v>
      </c>
      <c r="B142" s="52" t="s">
        <v>933</v>
      </c>
      <c r="C142" s="52" t="s">
        <v>937</v>
      </c>
      <c r="D142" s="52" t="s">
        <v>938</v>
      </c>
      <c r="E142" s="52" t="s">
        <v>943</v>
      </c>
      <c r="F142" s="52" t="s">
        <v>944</v>
      </c>
      <c r="G142" s="52" t="s">
        <v>777</v>
      </c>
      <c r="H142" s="52" t="s">
        <v>257</v>
      </c>
    </row>
    <row r="143" spans="1:8" ht="11.25">
      <c r="A143" s="52">
        <v>142</v>
      </c>
      <c r="B143" s="52" t="s">
        <v>945</v>
      </c>
      <c r="C143" s="52" t="s">
        <v>947</v>
      </c>
      <c r="D143" s="52" t="s">
        <v>948</v>
      </c>
      <c r="E143" s="52" t="s">
        <v>949</v>
      </c>
      <c r="F143" s="52" t="s">
        <v>950</v>
      </c>
      <c r="G143" s="52" t="s">
        <v>951</v>
      </c>
      <c r="H143" s="52" t="s">
        <v>257</v>
      </c>
    </row>
    <row r="144" spans="1:8" ht="11.25">
      <c r="A144" s="52">
        <v>143</v>
      </c>
      <c r="B144" s="52" t="s">
        <v>945</v>
      </c>
      <c r="C144" s="52" t="s">
        <v>952</v>
      </c>
      <c r="D144" s="52" t="s">
        <v>953</v>
      </c>
      <c r="E144" s="52" t="s">
        <v>954</v>
      </c>
      <c r="F144" s="52" t="s">
        <v>955</v>
      </c>
      <c r="G144" s="52" t="s">
        <v>703</v>
      </c>
      <c r="H144" s="52" t="s">
        <v>257</v>
      </c>
    </row>
    <row r="145" spans="1:8" ht="11.25">
      <c r="A145" s="52">
        <v>144</v>
      </c>
      <c r="B145" s="52" t="s">
        <v>945</v>
      </c>
      <c r="C145" s="52" t="s">
        <v>952</v>
      </c>
      <c r="D145" s="52" t="s">
        <v>953</v>
      </c>
      <c r="E145" s="52" t="s">
        <v>956</v>
      </c>
      <c r="F145" s="52" t="s">
        <v>957</v>
      </c>
      <c r="G145" s="52" t="s">
        <v>703</v>
      </c>
      <c r="H145" s="52" t="s">
        <v>257</v>
      </c>
    </row>
    <row r="146" spans="1:8" ht="11.25">
      <c r="A146" s="52">
        <v>145</v>
      </c>
      <c r="B146" s="52" t="s">
        <v>945</v>
      </c>
      <c r="C146" s="52" t="s">
        <v>952</v>
      </c>
      <c r="D146" s="52" t="s">
        <v>953</v>
      </c>
      <c r="E146" s="52" t="s">
        <v>958</v>
      </c>
      <c r="F146" s="52" t="s">
        <v>959</v>
      </c>
      <c r="G146" s="52" t="s">
        <v>960</v>
      </c>
      <c r="H146" s="52" t="s">
        <v>257</v>
      </c>
    </row>
    <row r="147" spans="1:8" ht="11.25">
      <c r="A147" s="52">
        <v>146</v>
      </c>
      <c r="B147" s="52" t="s">
        <v>945</v>
      </c>
      <c r="C147" s="52" t="s">
        <v>952</v>
      </c>
      <c r="D147" s="52" t="s">
        <v>953</v>
      </c>
      <c r="E147" s="52" t="s">
        <v>961</v>
      </c>
      <c r="F147" s="52" t="s">
        <v>962</v>
      </c>
      <c r="G147" s="52" t="s">
        <v>703</v>
      </c>
      <c r="H147" s="52" t="s">
        <v>257</v>
      </c>
    </row>
    <row r="148" spans="1:8" ht="11.25">
      <c r="A148" s="52">
        <v>147</v>
      </c>
      <c r="B148" s="52" t="s">
        <v>945</v>
      </c>
      <c r="C148" s="52" t="s">
        <v>952</v>
      </c>
      <c r="D148" s="52" t="s">
        <v>953</v>
      </c>
      <c r="E148" s="52" t="s">
        <v>963</v>
      </c>
      <c r="F148" s="52" t="s">
        <v>964</v>
      </c>
      <c r="G148" s="52" t="s">
        <v>965</v>
      </c>
      <c r="H148" s="52" t="s">
        <v>257</v>
      </c>
    </row>
    <row r="149" spans="1:8" ht="11.25">
      <c r="A149" s="52">
        <v>148</v>
      </c>
      <c r="B149" s="52" t="s">
        <v>945</v>
      </c>
      <c r="C149" s="52" t="s">
        <v>966</v>
      </c>
      <c r="D149" s="52" t="s">
        <v>967</v>
      </c>
      <c r="E149" s="52" t="s">
        <v>968</v>
      </c>
      <c r="F149" s="52" t="s">
        <v>969</v>
      </c>
      <c r="G149" s="52" t="s">
        <v>703</v>
      </c>
      <c r="H149" s="52" t="s">
        <v>257</v>
      </c>
    </row>
    <row r="150" spans="1:8" ht="11.25">
      <c r="A150" s="52">
        <v>149</v>
      </c>
      <c r="B150" s="52" t="s">
        <v>945</v>
      </c>
      <c r="C150" s="52" t="s">
        <v>970</v>
      </c>
      <c r="D150" s="52" t="s">
        <v>971</v>
      </c>
      <c r="E150" s="52" t="s">
        <v>972</v>
      </c>
      <c r="F150" s="52" t="s">
        <v>973</v>
      </c>
      <c r="G150" s="52" t="s">
        <v>965</v>
      </c>
      <c r="H150" s="52" t="s">
        <v>257</v>
      </c>
    </row>
    <row r="151" spans="1:8" ht="11.25">
      <c r="A151" s="52">
        <v>150</v>
      </c>
      <c r="B151" s="52" t="s">
        <v>945</v>
      </c>
      <c r="C151" s="52" t="s">
        <v>970</v>
      </c>
      <c r="D151" s="52" t="s">
        <v>971</v>
      </c>
      <c r="E151" s="52" t="s">
        <v>493</v>
      </c>
      <c r="F151" s="52" t="s">
        <v>974</v>
      </c>
      <c r="G151" s="52" t="s">
        <v>965</v>
      </c>
      <c r="H151" s="52" t="s">
        <v>257</v>
      </c>
    </row>
    <row r="152" spans="1:8" ht="11.25">
      <c r="A152" s="52">
        <v>151</v>
      </c>
      <c r="B152" s="52" t="s">
        <v>945</v>
      </c>
      <c r="C152" s="52" t="s">
        <v>970</v>
      </c>
      <c r="D152" s="52" t="s">
        <v>971</v>
      </c>
      <c r="E152" s="52" t="s">
        <v>975</v>
      </c>
      <c r="F152" s="52" t="s">
        <v>976</v>
      </c>
      <c r="G152" s="52" t="s">
        <v>965</v>
      </c>
      <c r="H152" s="52" t="s">
        <v>257</v>
      </c>
    </row>
    <row r="153" spans="1:8" ht="11.25">
      <c r="A153" s="52">
        <v>152</v>
      </c>
      <c r="B153" s="52" t="s">
        <v>945</v>
      </c>
      <c r="C153" s="52" t="s">
        <v>977</v>
      </c>
      <c r="D153" s="52" t="s">
        <v>978</v>
      </c>
      <c r="E153" s="52" t="s">
        <v>979</v>
      </c>
      <c r="F153" s="52" t="s">
        <v>980</v>
      </c>
      <c r="G153" s="52" t="s">
        <v>742</v>
      </c>
      <c r="H153" s="52" t="s">
        <v>257</v>
      </c>
    </row>
    <row r="154" spans="1:8" ht="11.25">
      <c r="A154" s="52">
        <v>153</v>
      </c>
      <c r="B154" s="52" t="s">
        <v>945</v>
      </c>
      <c r="C154" s="52" t="s">
        <v>977</v>
      </c>
      <c r="D154" s="52" t="s">
        <v>978</v>
      </c>
      <c r="E154" s="52" t="s">
        <v>981</v>
      </c>
      <c r="F154" s="52" t="s">
        <v>982</v>
      </c>
      <c r="G154" s="52" t="s">
        <v>965</v>
      </c>
      <c r="H154" s="52" t="s">
        <v>257</v>
      </c>
    </row>
    <row r="155" spans="1:8" ht="11.25">
      <c r="A155" s="52">
        <v>154</v>
      </c>
      <c r="B155" s="52" t="s">
        <v>945</v>
      </c>
      <c r="C155" s="52" t="s">
        <v>983</v>
      </c>
      <c r="D155" s="52" t="s">
        <v>984</v>
      </c>
      <c r="E155" s="52" t="s">
        <v>985</v>
      </c>
      <c r="F155" s="52" t="s">
        <v>986</v>
      </c>
      <c r="G155" s="52" t="s">
        <v>742</v>
      </c>
      <c r="H155" s="52" t="s">
        <v>257</v>
      </c>
    </row>
    <row r="156" spans="1:8" ht="11.25">
      <c r="A156" s="52">
        <v>155</v>
      </c>
      <c r="B156" s="52" t="s">
        <v>945</v>
      </c>
      <c r="C156" s="52" t="s">
        <v>987</v>
      </c>
      <c r="D156" s="52" t="s">
        <v>988</v>
      </c>
      <c r="E156" s="52" t="s">
        <v>989</v>
      </c>
      <c r="F156" s="52" t="s">
        <v>990</v>
      </c>
      <c r="G156" s="52" t="s">
        <v>960</v>
      </c>
      <c r="H156" s="52" t="s">
        <v>257</v>
      </c>
    </row>
    <row r="157" spans="1:8" ht="11.25">
      <c r="A157" s="52">
        <v>156</v>
      </c>
      <c r="B157" s="52" t="s">
        <v>991</v>
      </c>
      <c r="C157" s="52" t="s">
        <v>993</v>
      </c>
      <c r="D157" s="52" t="s">
        <v>994</v>
      </c>
      <c r="E157" s="52" t="s">
        <v>464</v>
      </c>
      <c r="F157" s="52" t="s">
        <v>465</v>
      </c>
      <c r="G157" s="52" t="s">
        <v>466</v>
      </c>
      <c r="H157" s="52" t="s">
        <v>257</v>
      </c>
    </row>
    <row r="158" spans="1:8" ht="11.25">
      <c r="A158" s="52">
        <v>157</v>
      </c>
      <c r="B158" s="52" t="s">
        <v>995</v>
      </c>
      <c r="C158" s="52" t="s">
        <v>995</v>
      </c>
      <c r="D158" s="52" t="s">
        <v>996</v>
      </c>
      <c r="E158" s="52" t="s">
        <v>997</v>
      </c>
      <c r="F158" s="52" t="s">
        <v>998</v>
      </c>
      <c r="G158" s="52" t="s">
        <v>999</v>
      </c>
      <c r="H158" s="52" t="s">
        <v>267</v>
      </c>
    </row>
    <row r="159" spans="1:8" ht="11.25">
      <c r="A159" s="52">
        <v>158</v>
      </c>
      <c r="B159" s="52" t="s">
        <v>995</v>
      </c>
      <c r="C159" s="52" t="s">
        <v>1000</v>
      </c>
      <c r="D159" s="52" t="s">
        <v>1001</v>
      </c>
      <c r="E159" s="52" t="s">
        <v>1002</v>
      </c>
      <c r="F159" s="52" t="s">
        <v>1003</v>
      </c>
      <c r="G159" s="52" t="s">
        <v>999</v>
      </c>
      <c r="H159" s="52" t="s">
        <v>257</v>
      </c>
    </row>
    <row r="160" spans="1:8" ht="11.25">
      <c r="A160" s="52">
        <v>159</v>
      </c>
      <c r="B160" s="52" t="s">
        <v>1004</v>
      </c>
      <c r="C160" s="52" t="s">
        <v>1006</v>
      </c>
      <c r="D160" s="52" t="s">
        <v>1007</v>
      </c>
      <c r="E160" s="52" t="s">
        <v>1008</v>
      </c>
      <c r="F160" s="52" t="s">
        <v>1009</v>
      </c>
      <c r="G160" s="52" t="s">
        <v>899</v>
      </c>
      <c r="H160" s="52" t="s">
        <v>257</v>
      </c>
    </row>
    <row r="161" spans="1:8" ht="11.25">
      <c r="A161" s="52">
        <v>160</v>
      </c>
      <c r="B161" s="52" t="s">
        <v>1004</v>
      </c>
      <c r="C161" s="52" t="s">
        <v>1010</v>
      </c>
      <c r="D161" s="52" t="s">
        <v>1011</v>
      </c>
      <c r="E161" s="52" t="s">
        <v>1012</v>
      </c>
      <c r="F161" s="52" t="s">
        <v>1013</v>
      </c>
      <c r="G161" s="52" t="s">
        <v>899</v>
      </c>
      <c r="H161" s="52" t="s">
        <v>257</v>
      </c>
    </row>
    <row r="162" spans="1:8" ht="11.25">
      <c r="A162" s="52">
        <v>161</v>
      </c>
      <c r="B162" s="52" t="s">
        <v>1014</v>
      </c>
      <c r="C162" s="52" t="s">
        <v>1016</v>
      </c>
      <c r="D162" s="52" t="s">
        <v>1017</v>
      </c>
      <c r="E162" s="52" t="s">
        <v>1018</v>
      </c>
      <c r="F162" s="52" t="s">
        <v>1019</v>
      </c>
      <c r="G162" s="52" t="s">
        <v>690</v>
      </c>
      <c r="H162" s="52" t="s">
        <v>257</v>
      </c>
    </row>
    <row r="163" spans="1:8" ht="11.25">
      <c r="A163" s="52">
        <v>162</v>
      </c>
      <c r="B163" s="52" t="s">
        <v>1014</v>
      </c>
      <c r="C163" s="52" t="s">
        <v>1020</v>
      </c>
      <c r="D163" s="52" t="s">
        <v>1021</v>
      </c>
      <c r="E163" s="52" t="s">
        <v>1022</v>
      </c>
      <c r="F163" s="52" t="s">
        <v>1023</v>
      </c>
      <c r="G163" s="52" t="s">
        <v>570</v>
      </c>
      <c r="H163" s="52" t="s">
        <v>374</v>
      </c>
    </row>
    <row r="164" spans="1:8" ht="11.25">
      <c r="A164" s="52">
        <v>163</v>
      </c>
      <c r="B164" s="52" t="s">
        <v>1014</v>
      </c>
      <c r="C164" s="52" t="s">
        <v>1024</v>
      </c>
      <c r="D164" s="52" t="s">
        <v>1025</v>
      </c>
      <c r="E164" s="52" t="s">
        <v>1026</v>
      </c>
      <c r="F164" s="52" t="s">
        <v>1027</v>
      </c>
      <c r="G164" s="52" t="s">
        <v>784</v>
      </c>
      <c r="H164" s="52" t="s">
        <v>267</v>
      </c>
    </row>
    <row r="165" spans="1:8" ht="11.25">
      <c r="A165" s="52">
        <v>164</v>
      </c>
      <c r="B165" s="52" t="s">
        <v>1014</v>
      </c>
      <c r="C165" s="52" t="s">
        <v>1024</v>
      </c>
      <c r="D165" s="52" t="s">
        <v>1025</v>
      </c>
      <c r="E165" s="52" t="s">
        <v>1028</v>
      </c>
      <c r="F165" s="52" t="s">
        <v>1029</v>
      </c>
      <c r="G165" s="52" t="s">
        <v>690</v>
      </c>
      <c r="H165" s="52" t="s">
        <v>257</v>
      </c>
    </row>
    <row r="166" spans="1:8" ht="11.25">
      <c r="A166" s="52">
        <v>165</v>
      </c>
      <c r="B166" s="52" t="s">
        <v>1014</v>
      </c>
      <c r="C166" s="52" t="s">
        <v>1030</v>
      </c>
      <c r="D166" s="52" t="s">
        <v>1031</v>
      </c>
      <c r="E166" s="52" t="s">
        <v>1032</v>
      </c>
      <c r="F166" s="52" t="s">
        <v>1033</v>
      </c>
      <c r="G166" s="52" t="s">
        <v>690</v>
      </c>
      <c r="H166" s="52" t="s">
        <v>257</v>
      </c>
    </row>
    <row r="167" spans="1:8" ht="11.25">
      <c r="A167" s="52">
        <v>166</v>
      </c>
      <c r="B167" s="52" t="s">
        <v>1014</v>
      </c>
      <c r="C167" s="52" t="s">
        <v>1034</v>
      </c>
      <c r="D167" s="52" t="s">
        <v>1035</v>
      </c>
      <c r="E167" s="52" t="s">
        <v>1036</v>
      </c>
      <c r="F167" s="52" t="s">
        <v>1037</v>
      </c>
      <c r="G167" s="52" t="s">
        <v>899</v>
      </c>
      <c r="H167" s="52" t="s">
        <v>267</v>
      </c>
    </row>
    <row r="168" spans="1:8" ht="11.25">
      <c r="A168" s="52">
        <v>167</v>
      </c>
      <c r="B168" s="52" t="s">
        <v>1014</v>
      </c>
      <c r="C168" s="52" t="s">
        <v>1034</v>
      </c>
      <c r="D168" s="52" t="s">
        <v>1035</v>
      </c>
      <c r="E168" s="52" t="s">
        <v>1038</v>
      </c>
      <c r="F168" s="52" t="s">
        <v>1039</v>
      </c>
      <c r="G168" s="52" t="s">
        <v>690</v>
      </c>
      <c r="H168" s="52" t="s">
        <v>267</v>
      </c>
    </row>
    <row r="169" spans="1:8" ht="11.25">
      <c r="A169" s="52">
        <v>168</v>
      </c>
      <c r="B169" s="52" t="s">
        <v>1040</v>
      </c>
      <c r="C169" s="52" t="s">
        <v>1041</v>
      </c>
      <c r="D169" s="52" t="s">
        <v>1042</v>
      </c>
      <c r="E169" s="52" t="s">
        <v>1043</v>
      </c>
      <c r="F169" s="52" t="s">
        <v>1044</v>
      </c>
      <c r="G169" s="52" t="s">
        <v>1045</v>
      </c>
      <c r="H169" s="52" t="s">
        <v>257</v>
      </c>
    </row>
    <row r="170" spans="1:8" ht="11.25">
      <c r="A170" s="52">
        <v>169</v>
      </c>
      <c r="B170" s="52" t="s">
        <v>1040</v>
      </c>
      <c r="C170" s="52" t="s">
        <v>1046</v>
      </c>
      <c r="D170" s="52" t="s">
        <v>1047</v>
      </c>
      <c r="E170" s="52" t="s">
        <v>1048</v>
      </c>
      <c r="F170" s="52" t="s">
        <v>1049</v>
      </c>
      <c r="G170" s="52" t="s">
        <v>1045</v>
      </c>
      <c r="H170" s="52" t="s">
        <v>257</v>
      </c>
    </row>
    <row r="171" spans="1:8" ht="11.25">
      <c r="A171" s="52">
        <v>170</v>
      </c>
      <c r="B171" s="52" t="s">
        <v>1040</v>
      </c>
      <c r="C171" s="52" t="s">
        <v>1050</v>
      </c>
      <c r="D171" s="52" t="s">
        <v>1051</v>
      </c>
      <c r="E171" s="52" t="s">
        <v>1052</v>
      </c>
      <c r="F171" s="52" t="s">
        <v>1053</v>
      </c>
      <c r="G171" s="52" t="s">
        <v>1054</v>
      </c>
      <c r="H171" s="52" t="s">
        <v>267</v>
      </c>
    </row>
    <row r="172" spans="1:8" ht="11.25">
      <c r="A172" s="52">
        <v>171</v>
      </c>
      <c r="B172" s="52" t="s">
        <v>1040</v>
      </c>
      <c r="C172" s="52" t="s">
        <v>1055</v>
      </c>
      <c r="D172" s="52" t="s">
        <v>1056</v>
      </c>
      <c r="E172" s="52" t="s">
        <v>1057</v>
      </c>
      <c r="F172" s="52" t="s">
        <v>1058</v>
      </c>
      <c r="G172" s="52" t="s">
        <v>1045</v>
      </c>
      <c r="H172" s="52" t="s">
        <v>257</v>
      </c>
    </row>
    <row r="173" spans="1:8" ht="11.25">
      <c r="A173" s="52">
        <v>172</v>
      </c>
      <c r="B173" s="52" t="s">
        <v>1040</v>
      </c>
      <c r="C173" s="52" t="s">
        <v>1059</v>
      </c>
      <c r="D173" s="52" t="s">
        <v>1060</v>
      </c>
      <c r="E173" s="52" t="s">
        <v>1061</v>
      </c>
      <c r="F173" s="52" t="s">
        <v>1062</v>
      </c>
      <c r="G173" s="52" t="s">
        <v>1063</v>
      </c>
      <c r="H173" s="52" t="s">
        <v>267</v>
      </c>
    </row>
    <row r="174" spans="1:8" ht="11.25">
      <c r="A174" s="52">
        <v>173</v>
      </c>
      <c r="B174" s="52" t="s">
        <v>1040</v>
      </c>
      <c r="C174" s="52" t="s">
        <v>1064</v>
      </c>
      <c r="D174" s="52" t="s">
        <v>1065</v>
      </c>
      <c r="E174" s="52" t="s">
        <v>1066</v>
      </c>
      <c r="F174" s="52" t="s">
        <v>1067</v>
      </c>
      <c r="G174" s="52" t="s">
        <v>1045</v>
      </c>
      <c r="H174" s="52" t="s">
        <v>257</v>
      </c>
    </row>
    <row r="175" spans="1:8" ht="11.25">
      <c r="A175" s="52">
        <v>174</v>
      </c>
      <c r="B175" s="52" t="s">
        <v>1040</v>
      </c>
      <c r="C175" s="52" t="s">
        <v>1068</v>
      </c>
      <c r="D175" s="52" t="s">
        <v>1069</v>
      </c>
      <c r="E175" s="52" t="s">
        <v>1070</v>
      </c>
      <c r="F175" s="52" t="s">
        <v>1071</v>
      </c>
      <c r="G175" s="52" t="s">
        <v>1045</v>
      </c>
      <c r="H175" s="52" t="s">
        <v>267</v>
      </c>
    </row>
    <row r="176" spans="1:8" ht="11.25">
      <c r="A176" s="52">
        <v>175</v>
      </c>
      <c r="B176" s="52" t="s">
        <v>1072</v>
      </c>
      <c r="C176" s="52" t="s">
        <v>1074</v>
      </c>
      <c r="D176" s="52" t="s">
        <v>1075</v>
      </c>
      <c r="E176" s="52" t="s">
        <v>1076</v>
      </c>
      <c r="F176" s="52" t="s">
        <v>1077</v>
      </c>
      <c r="G176" s="52" t="s">
        <v>703</v>
      </c>
      <c r="H176" s="52" t="s">
        <v>257</v>
      </c>
    </row>
    <row r="177" spans="1:8" ht="11.25">
      <c r="A177" s="52">
        <v>176</v>
      </c>
      <c r="B177" s="52" t="s">
        <v>1072</v>
      </c>
      <c r="C177" s="52" t="s">
        <v>684</v>
      </c>
      <c r="D177" s="52" t="s">
        <v>1078</v>
      </c>
      <c r="E177" s="52" t="s">
        <v>1079</v>
      </c>
      <c r="F177" s="52" t="s">
        <v>1080</v>
      </c>
      <c r="G177" s="52" t="s">
        <v>899</v>
      </c>
      <c r="H177" s="52" t="s">
        <v>257</v>
      </c>
    </row>
    <row r="178" spans="1:8" ht="11.25">
      <c r="A178" s="52">
        <v>177</v>
      </c>
      <c r="B178" s="52" t="s">
        <v>1072</v>
      </c>
      <c r="C178" s="52" t="s">
        <v>1081</v>
      </c>
      <c r="D178" s="52" t="s">
        <v>1082</v>
      </c>
      <c r="E178" s="52" t="s">
        <v>266</v>
      </c>
      <c r="F178" s="52" t="s">
        <v>1083</v>
      </c>
      <c r="G178" s="52" t="s">
        <v>1084</v>
      </c>
      <c r="H178" s="52" t="s">
        <v>257</v>
      </c>
    </row>
    <row r="179" spans="1:8" ht="11.25">
      <c r="A179" s="52">
        <v>178</v>
      </c>
      <c r="B179" s="52" t="s">
        <v>1072</v>
      </c>
      <c r="C179" s="52" t="s">
        <v>1081</v>
      </c>
      <c r="D179" s="52" t="s">
        <v>1082</v>
      </c>
      <c r="E179" s="52" t="s">
        <v>1085</v>
      </c>
      <c r="F179" s="52" t="s">
        <v>1086</v>
      </c>
      <c r="G179" s="52" t="s">
        <v>899</v>
      </c>
      <c r="H179" s="52" t="s">
        <v>257</v>
      </c>
    </row>
    <row r="180" spans="1:8" ht="11.25">
      <c r="A180" s="52">
        <v>179</v>
      </c>
      <c r="B180" s="52" t="s">
        <v>1072</v>
      </c>
      <c r="C180" s="52" t="s">
        <v>1087</v>
      </c>
      <c r="D180" s="52" t="s">
        <v>1088</v>
      </c>
      <c r="E180" s="52" t="s">
        <v>1089</v>
      </c>
      <c r="F180" s="52" t="s">
        <v>1090</v>
      </c>
      <c r="G180" s="52" t="s">
        <v>1084</v>
      </c>
      <c r="H180" s="52" t="s">
        <v>257</v>
      </c>
    </row>
    <row r="181" spans="1:8" ht="11.25">
      <c r="A181" s="52">
        <v>180</v>
      </c>
      <c r="B181" s="52" t="s">
        <v>1072</v>
      </c>
      <c r="C181" s="52" t="s">
        <v>1091</v>
      </c>
      <c r="D181" s="52" t="s">
        <v>1092</v>
      </c>
      <c r="E181" s="52" t="s">
        <v>1093</v>
      </c>
      <c r="F181" s="52" t="s">
        <v>1094</v>
      </c>
      <c r="G181" s="52" t="s">
        <v>1084</v>
      </c>
      <c r="H181" s="52" t="s">
        <v>257</v>
      </c>
    </row>
    <row r="182" spans="1:8" ht="11.25">
      <c r="A182" s="52">
        <v>181</v>
      </c>
      <c r="B182" s="52" t="s">
        <v>1072</v>
      </c>
      <c r="C182" s="52" t="s">
        <v>1095</v>
      </c>
      <c r="D182" s="52" t="s">
        <v>1096</v>
      </c>
      <c r="E182" s="52" t="s">
        <v>1097</v>
      </c>
      <c r="F182" s="52" t="s">
        <v>1098</v>
      </c>
      <c r="G182" s="52" t="s">
        <v>1084</v>
      </c>
      <c r="H182" s="52" t="s">
        <v>257</v>
      </c>
    </row>
    <row r="183" spans="1:8" ht="11.25">
      <c r="A183" s="52">
        <v>182</v>
      </c>
      <c r="B183" s="52" t="s">
        <v>1072</v>
      </c>
      <c r="C183" s="52" t="s">
        <v>1095</v>
      </c>
      <c r="D183" s="52" t="s">
        <v>1096</v>
      </c>
      <c r="E183" s="52" t="s">
        <v>1099</v>
      </c>
      <c r="F183" s="52" t="s">
        <v>1100</v>
      </c>
      <c r="G183" s="52" t="s">
        <v>1084</v>
      </c>
      <c r="H183" s="52" t="s">
        <v>257</v>
      </c>
    </row>
    <row r="184" spans="1:8" ht="11.25">
      <c r="A184" s="52">
        <v>183</v>
      </c>
      <c r="B184" s="52" t="s">
        <v>1072</v>
      </c>
      <c r="C184" s="52" t="s">
        <v>1101</v>
      </c>
      <c r="D184" s="52" t="s">
        <v>1102</v>
      </c>
      <c r="E184" s="52" t="s">
        <v>1103</v>
      </c>
      <c r="F184" s="52" t="s">
        <v>1104</v>
      </c>
      <c r="G184" s="52" t="s">
        <v>1084</v>
      </c>
      <c r="H184" s="52" t="s">
        <v>267</v>
      </c>
    </row>
    <row r="185" spans="1:8" ht="11.25">
      <c r="A185" s="52">
        <v>184</v>
      </c>
      <c r="B185" s="52" t="s">
        <v>1072</v>
      </c>
      <c r="C185" s="52" t="s">
        <v>1101</v>
      </c>
      <c r="D185" s="52" t="s">
        <v>1102</v>
      </c>
      <c r="E185" s="52" t="s">
        <v>1105</v>
      </c>
      <c r="F185" s="52" t="s">
        <v>1106</v>
      </c>
      <c r="G185" s="52" t="s">
        <v>690</v>
      </c>
      <c r="H185" s="52" t="s">
        <v>257</v>
      </c>
    </row>
    <row r="186" spans="1:8" ht="11.25">
      <c r="A186" s="52">
        <v>185</v>
      </c>
      <c r="B186" s="52" t="s">
        <v>1072</v>
      </c>
      <c r="C186" s="52" t="s">
        <v>1101</v>
      </c>
      <c r="D186" s="52" t="s">
        <v>1102</v>
      </c>
      <c r="E186" s="52" t="s">
        <v>1107</v>
      </c>
      <c r="F186" s="52" t="s">
        <v>1108</v>
      </c>
      <c r="G186" s="52" t="s">
        <v>899</v>
      </c>
      <c r="H186" s="52" t="s">
        <v>257</v>
      </c>
    </row>
    <row r="187" spans="1:8" ht="11.25">
      <c r="A187" s="52">
        <v>186</v>
      </c>
      <c r="B187" s="52" t="s">
        <v>1109</v>
      </c>
      <c r="C187" s="52" t="s">
        <v>1111</v>
      </c>
      <c r="D187" s="52" t="s">
        <v>1112</v>
      </c>
      <c r="E187" s="52" t="s">
        <v>1113</v>
      </c>
      <c r="F187" s="52" t="s">
        <v>1114</v>
      </c>
      <c r="G187" s="52" t="s">
        <v>1115</v>
      </c>
      <c r="H187" s="52" t="s">
        <v>257</v>
      </c>
    </row>
    <row r="188" spans="1:8" ht="11.25">
      <c r="A188" s="52">
        <v>187</v>
      </c>
      <c r="B188" s="52" t="s">
        <v>1109</v>
      </c>
      <c r="C188" s="52" t="s">
        <v>1111</v>
      </c>
      <c r="D188" s="52" t="s">
        <v>1112</v>
      </c>
      <c r="E188" s="52" t="s">
        <v>1116</v>
      </c>
      <c r="F188" s="52" t="s">
        <v>1117</v>
      </c>
      <c r="G188" s="52" t="s">
        <v>1115</v>
      </c>
      <c r="H188" s="52" t="s">
        <v>257</v>
      </c>
    </row>
    <row r="189" spans="1:8" ht="11.25">
      <c r="A189" s="52">
        <v>188</v>
      </c>
      <c r="B189" s="52" t="s">
        <v>1109</v>
      </c>
      <c r="C189" s="52" t="s">
        <v>1111</v>
      </c>
      <c r="D189" s="52" t="s">
        <v>1112</v>
      </c>
      <c r="E189" s="52" t="s">
        <v>1118</v>
      </c>
      <c r="F189" s="52" t="s">
        <v>1119</v>
      </c>
      <c r="G189" s="52" t="s">
        <v>1115</v>
      </c>
      <c r="H189" s="52" t="s">
        <v>257</v>
      </c>
    </row>
    <row r="190" spans="1:8" ht="11.25">
      <c r="A190" s="52">
        <v>189</v>
      </c>
      <c r="B190" s="52" t="s">
        <v>1109</v>
      </c>
      <c r="C190" s="52" t="s">
        <v>1111</v>
      </c>
      <c r="D190" s="52" t="s">
        <v>1112</v>
      </c>
      <c r="E190" s="52" t="s">
        <v>782</v>
      </c>
      <c r="F190" s="52" t="s">
        <v>783</v>
      </c>
      <c r="G190" s="52" t="s">
        <v>784</v>
      </c>
      <c r="H190" s="52" t="s">
        <v>257</v>
      </c>
    </row>
    <row r="191" spans="1:8" ht="11.25">
      <c r="A191" s="52">
        <v>190</v>
      </c>
      <c r="B191" s="52" t="s">
        <v>1109</v>
      </c>
      <c r="C191" s="52" t="s">
        <v>1111</v>
      </c>
      <c r="D191" s="52" t="s">
        <v>1112</v>
      </c>
      <c r="E191" s="52" t="s">
        <v>1120</v>
      </c>
      <c r="F191" s="52" t="s">
        <v>1121</v>
      </c>
      <c r="G191" s="52" t="s">
        <v>784</v>
      </c>
      <c r="H191" s="52" t="s">
        <v>257</v>
      </c>
    </row>
    <row r="192" spans="1:8" ht="11.25">
      <c r="A192" s="52">
        <v>191</v>
      </c>
      <c r="B192" s="52" t="s">
        <v>1109</v>
      </c>
      <c r="C192" s="52" t="s">
        <v>1122</v>
      </c>
      <c r="D192" s="52" t="s">
        <v>1123</v>
      </c>
      <c r="E192" s="52" t="s">
        <v>1124</v>
      </c>
      <c r="F192" s="52" t="s">
        <v>1125</v>
      </c>
      <c r="G192" s="52" t="s">
        <v>1126</v>
      </c>
      <c r="H192" s="52" t="s">
        <v>257</v>
      </c>
    </row>
    <row r="193" spans="1:8" ht="11.25">
      <c r="A193" s="52">
        <v>192</v>
      </c>
      <c r="B193" s="52" t="s">
        <v>1109</v>
      </c>
      <c r="C193" s="52" t="s">
        <v>1122</v>
      </c>
      <c r="D193" s="52" t="s">
        <v>1123</v>
      </c>
      <c r="E193" s="52" t="s">
        <v>1127</v>
      </c>
      <c r="F193" s="52" t="s">
        <v>1128</v>
      </c>
      <c r="G193" s="52" t="s">
        <v>731</v>
      </c>
      <c r="H193" s="52" t="s">
        <v>257</v>
      </c>
    </row>
    <row r="194" spans="1:8" ht="11.25">
      <c r="A194" s="52">
        <v>193</v>
      </c>
      <c r="B194" s="52" t="s">
        <v>1109</v>
      </c>
      <c r="C194" s="52" t="s">
        <v>1122</v>
      </c>
      <c r="D194" s="52" t="s">
        <v>1123</v>
      </c>
      <c r="E194" s="52" t="s">
        <v>1120</v>
      </c>
      <c r="F194" s="52" t="s">
        <v>1121</v>
      </c>
      <c r="G194" s="52" t="s">
        <v>784</v>
      </c>
      <c r="H194" s="52" t="s">
        <v>257</v>
      </c>
    </row>
    <row r="195" spans="1:8" ht="11.25">
      <c r="A195" s="52">
        <v>194</v>
      </c>
      <c r="B195" s="52" t="s">
        <v>1109</v>
      </c>
      <c r="C195" s="52" t="s">
        <v>1129</v>
      </c>
      <c r="D195" s="52" t="s">
        <v>1130</v>
      </c>
      <c r="E195" s="52" t="s">
        <v>1131</v>
      </c>
      <c r="F195" s="52" t="s">
        <v>1132</v>
      </c>
      <c r="G195" s="52" t="s">
        <v>703</v>
      </c>
      <c r="H195" s="52" t="s">
        <v>257</v>
      </c>
    </row>
    <row r="196" spans="1:8" ht="11.25">
      <c r="A196" s="52">
        <v>195</v>
      </c>
      <c r="B196" s="52" t="s">
        <v>1109</v>
      </c>
      <c r="C196" s="52" t="s">
        <v>1129</v>
      </c>
      <c r="D196" s="52" t="s">
        <v>1130</v>
      </c>
      <c r="E196" s="52" t="s">
        <v>1120</v>
      </c>
      <c r="F196" s="52" t="s">
        <v>1121</v>
      </c>
      <c r="G196" s="52" t="s">
        <v>784</v>
      </c>
      <c r="H196" s="52" t="s">
        <v>257</v>
      </c>
    </row>
    <row r="197" spans="1:8" ht="11.25">
      <c r="A197" s="52">
        <v>196</v>
      </c>
      <c r="B197" s="52" t="s">
        <v>1109</v>
      </c>
      <c r="C197" s="52" t="s">
        <v>1133</v>
      </c>
      <c r="D197" s="52" t="s">
        <v>1134</v>
      </c>
      <c r="E197" s="52" t="s">
        <v>1135</v>
      </c>
      <c r="F197" s="52" t="s">
        <v>1136</v>
      </c>
      <c r="G197" s="52" t="s">
        <v>731</v>
      </c>
      <c r="H197" s="52" t="s">
        <v>257</v>
      </c>
    </row>
    <row r="198" spans="1:8" ht="11.25">
      <c r="A198" s="52">
        <v>197</v>
      </c>
      <c r="B198" s="52" t="s">
        <v>1109</v>
      </c>
      <c r="C198" s="52" t="s">
        <v>1133</v>
      </c>
      <c r="D198" s="52" t="s">
        <v>1134</v>
      </c>
      <c r="E198" s="52" t="s">
        <v>1120</v>
      </c>
      <c r="F198" s="52" t="s">
        <v>1121</v>
      </c>
      <c r="G198" s="52" t="s">
        <v>784</v>
      </c>
      <c r="H198" s="52" t="s">
        <v>257</v>
      </c>
    </row>
    <row r="199" spans="1:8" ht="11.25">
      <c r="A199" s="52">
        <v>198</v>
      </c>
      <c r="B199" s="52" t="s">
        <v>1109</v>
      </c>
      <c r="C199" s="52" t="s">
        <v>1137</v>
      </c>
      <c r="D199" s="52" t="s">
        <v>1138</v>
      </c>
      <c r="E199" s="52" t="s">
        <v>1139</v>
      </c>
      <c r="F199" s="52" t="s">
        <v>1140</v>
      </c>
      <c r="G199" s="52" t="s">
        <v>1115</v>
      </c>
      <c r="H199" s="52" t="s">
        <v>257</v>
      </c>
    </row>
    <row r="200" spans="1:8" ht="11.25">
      <c r="A200" s="52">
        <v>199</v>
      </c>
      <c r="B200" s="52" t="s">
        <v>1109</v>
      </c>
      <c r="C200" s="52" t="s">
        <v>1137</v>
      </c>
      <c r="D200" s="52" t="s">
        <v>1138</v>
      </c>
      <c r="E200" s="52" t="s">
        <v>1120</v>
      </c>
      <c r="F200" s="52" t="s">
        <v>1121</v>
      </c>
      <c r="G200" s="52" t="s">
        <v>784</v>
      </c>
      <c r="H200" s="52" t="s">
        <v>257</v>
      </c>
    </row>
    <row r="201" spans="1:8" ht="11.25">
      <c r="A201" s="52">
        <v>200</v>
      </c>
      <c r="B201" s="52" t="s">
        <v>1109</v>
      </c>
      <c r="C201" s="52" t="s">
        <v>1141</v>
      </c>
      <c r="D201" s="52" t="s">
        <v>1142</v>
      </c>
      <c r="E201" s="52" t="s">
        <v>1143</v>
      </c>
      <c r="F201" s="52" t="s">
        <v>1144</v>
      </c>
      <c r="G201" s="52" t="s">
        <v>1115</v>
      </c>
      <c r="H201" s="52" t="s">
        <v>257</v>
      </c>
    </row>
    <row r="202" spans="1:8" ht="11.25">
      <c r="A202" s="52">
        <v>201</v>
      </c>
      <c r="B202" s="52" t="s">
        <v>1109</v>
      </c>
      <c r="C202" s="52" t="s">
        <v>1141</v>
      </c>
      <c r="D202" s="52" t="s">
        <v>1142</v>
      </c>
      <c r="E202" s="52" t="s">
        <v>1120</v>
      </c>
      <c r="F202" s="52" t="s">
        <v>1121</v>
      </c>
      <c r="G202" s="52" t="s">
        <v>784</v>
      </c>
      <c r="H202" s="52" t="s">
        <v>257</v>
      </c>
    </row>
    <row r="203" spans="1:8" ht="11.25">
      <c r="A203" s="52">
        <v>202</v>
      </c>
      <c r="B203" s="52" t="s">
        <v>1109</v>
      </c>
      <c r="C203" s="52" t="s">
        <v>1145</v>
      </c>
      <c r="D203" s="52" t="s">
        <v>1146</v>
      </c>
      <c r="E203" s="52" t="s">
        <v>213</v>
      </c>
      <c r="F203" s="52" t="s">
        <v>1147</v>
      </c>
      <c r="G203" s="52" t="s">
        <v>731</v>
      </c>
      <c r="H203" s="52" t="s">
        <v>257</v>
      </c>
    </row>
    <row r="204" spans="1:8" ht="11.25">
      <c r="A204" s="52">
        <v>203</v>
      </c>
      <c r="B204" s="52" t="s">
        <v>1109</v>
      </c>
      <c r="C204" s="52" t="s">
        <v>1145</v>
      </c>
      <c r="D204" s="52" t="s">
        <v>1146</v>
      </c>
      <c r="E204" s="52" t="s">
        <v>1120</v>
      </c>
      <c r="F204" s="52" t="s">
        <v>1121</v>
      </c>
      <c r="G204" s="52" t="s">
        <v>784</v>
      </c>
      <c r="H204" s="52" t="s">
        <v>257</v>
      </c>
    </row>
    <row r="205" spans="1:8" ht="11.25">
      <c r="A205" s="52">
        <v>204</v>
      </c>
      <c r="B205" s="52" t="s">
        <v>1109</v>
      </c>
      <c r="C205" s="52" t="s">
        <v>1148</v>
      </c>
      <c r="D205" s="52" t="s">
        <v>1149</v>
      </c>
      <c r="E205" s="52" t="s">
        <v>1150</v>
      </c>
      <c r="F205" s="52" t="s">
        <v>1151</v>
      </c>
      <c r="G205" s="52" t="s">
        <v>703</v>
      </c>
      <c r="H205" s="52" t="s">
        <v>267</v>
      </c>
    </row>
    <row r="206" spans="1:8" ht="11.25">
      <c r="A206" s="52">
        <v>205</v>
      </c>
      <c r="B206" s="52" t="s">
        <v>1109</v>
      </c>
      <c r="C206" s="52" t="s">
        <v>1148</v>
      </c>
      <c r="D206" s="52" t="s">
        <v>1149</v>
      </c>
      <c r="E206" s="52" t="s">
        <v>1152</v>
      </c>
      <c r="F206" s="52" t="s">
        <v>1153</v>
      </c>
      <c r="G206" s="52" t="s">
        <v>784</v>
      </c>
      <c r="H206" s="52" t="s">
        <v>257</v>
      </c>
    </row>
    <row r="207" spans="1:8" ht="11.25">
      <c r="A207" s="52">
        <v>206</v>
      </c>
      <c r="B207" s="52" t="s">
        <v>1109</v>
      </c>
      <c r="C207" s="52" t="s">
        <v>1148</v>
      </c>
      <c r="D207" s="52" t="s">
        <v>1149</v>
      </c>
      <c r="E207" s="52" t="s">
        <v>1120</v>
      </c>
      <c r="F207" s="52" t="s">
        <v>1121</v>
      </c>
      <c r="G207" s="52" t="s">
        <v>784</v>
      </c>
      <c r="H207" s="52" t="s">
        <v>257</v>
      </c>
    </row>
    <row r="208" spans="1:8" ht="11.25">
      <c r="A208" s="52">
        <v>207</v>
      </c>
      <c r="B208" s="52" t="s">
        <v>1109</v>
      </c>
      <c r="C208" s="52" t="s">
        <v>1154</v>
      </c>
      <c r="D208" s="52" t="s">
        <v>1155</v>
      </c>
      <c r="E208" s="52" t="s">
        <v>1156</v>
      </c>
      <c r="F208" s="52" t="s">
        <v>1157</v>
      </c>
      <c r="G208" s="52" t="s">
        <v>742</v>
      </c>
      <c r="H208" s="52" t="s">
        <v>257</v>
      </c>
    </row>
    <row r="209" spans="1:8" ht="11.25">
      <c r="A209" s="52">
        <v>208</v>
      </c>
      <c r="B209" s="52" t="s">
        <v>1109</v>
      </c>
      <c r="C209" s="52" t="s">
        <v>1154</v>
      </c>
      <c r="D209" s="52" t="s">
        <v>1155</v>
      </c>
      <c r="E209" s="52" t="s">
        <v>1158</v>
      </c>
      <c r="F209" s="52" t="s">
        <v>1159</v>
      </c>
      <c r="G209" s="52" t="s">
        <v>731</v>
      </c>
      <c r="H209" s="52" t="s">
        <v>257</v>
      </c>
    </row>
    <row r="210" spans="1:8" ht="11.25">
      <c r="A210" s="52">
        <v>209</v>
      </c>
      <c r="B210" s="52" t="s">
        <v>1109</v>
      </c>
      <c r="C210" s="52" t="s">
        <v>1154</v>
      </c>
      <c r="D210" s="52" t="s">
        <v>1155</v>
      </c>
      <c r="E210" s="52" t="s">
        <v>1120</v>
      </c>
      <c r="F210" s="52" t="s">
        <v>1121</v>
      </c>
      <c r="G210" s="52" t="s">
        <v>784</v>
      </c>
      <c r="H210" s="52" t="s">
        <v>257</v>
      </c>
    </row>
    <row r="211" spans="1:8" ht="11.25">
      <c r="A211" s="52">
        <v>210</v>
      </c>
      <c r="B211" s="52" t="s">
        <v>1109</v>
      </c>
      <c r="C211" s="52" t="s">
        <v>1109</v>
      </c>
      <c r="D211" s="52" t="s">
        <v>1110</v>
      </c>
      <c r="E211" s="52" t="s">
        <v>1120</v>
      </c>
      <c r="F211" s="52" t="s">
        <v>1121</v>
      </c>
      <c r="G211" s="52" t="s">
        <v>784</v>
      </c>
      <c r="H211" s="52" t="s">
        <v>257</v>
      </c>
    </row>
    <row r="212" spans="1:8" ht="11.25">
      <c r="A212" s="52">
        <v>211</v>
      </c>
      <c r="B212" s="52" t="s">
        <v>1109</v>
      </c>
      <c r="C212" s="52" t="s">
        <v>1160</v>
      </c>
      <c r="D212" s="52" t="s">
        <v>1161</v>
      </c>
      <c r="E212" s="52" t="s">
        <v>1162</v>
      </c>
      <c r="F212" s="52" t="s">
        <v>1163</v>
      </c>
      <c r="G212" s="52" t="s">
        <v>731</v>
      </c>
      <c r="H212" s="52" t="s">
        <v>257</v>
      </c>
    </row>
    <row r="213" spans="1:8" ht="11.25">
      <c r="A213" s="52">
        <v>212</v>
      </c>
      <c r="B213" s="52" t="s">
        <v>1109</v>
      </c>
      <c r="C213" s="52" t="s">
        <v>1160</v>
      </c>
      <c r="D213" s="52" t="s">
        <v>1161</v>
      </c>
      <c r="E213" s="52" t="s">
        <v>1164</v>
      </c>
      <c r="F213" s="52" t="s">
        <v>1165</v>
      </c>
      <c r="G213" s="52" t="s">
        <v>731</v>
      </c>
      <c r="H213" s="52" t="s">
        <v>257</v>
      </c>
    </row>
    <row r="214" spans="1:8" ht="11.25">
      <c r="A214" s="52">
        <v>213</v>
      </c>
      <c r="B214" s="52" t="s">
        <v>1109</v>
      </c>
      <c r="C214" s="52" t="s">
        <v>1160</v>
      </c>
      <c r="D214" s="52" t="s">
        <v>1161</v>
      </c>
      <c r="E214" s="52" t="s">
        <v>1166</v>
      </c>
      <c r="F214" s="52" t="s">
        <v>1167</v>
      </c>
      <c r="G214" s="52" t="s">
        <v>1115</v>
      </c>
      <c r="H214" s="52" t="s">
        <v>257</v>
      </c>
    </row>
    <row r="215" spans="1:8" ht="11.25">
      <c r="A215" s="52">
        <v>214</v>
      </c>
      <c r="B215" s="52" t="s">
        <v>1109</v>
      </c>
      <c r="C215" s="52" t="s">
        <v>1160</v>
      </c>
      <c r="D215" s="52" t="s">
        <v>1161</v>
      </c>
      <c r="E215" s="52" t="s">
        <v>1120</v>
      </c>
      <c r="F215" s="52" t="s">
        <v>1121</v>
      </c>
      <c r="G215" s="52" t="s">
        <v>784</v>
      </c>
      <c r="H215" s="52" t="s">
        <v>257</v>
      </c>
    </row>
    <row r="216" spans="1:8" ht="11.25">
      <c r="A216" s="52">
        <v>215</v>
      </c>
      <c r="B216" s="52" t="s">
        <v>1168</v>
      </c>
      <c r="C216" s="52" t="s">
        <v>1168</v>
      </c>
      <c r="D216" s="52" t="s">
        <v>1170</v>
      </c>
      <c r="E216" s="52" t="s">
        <v>1171</v>
      </c>
      <c r="F216" s="52" t="s">
        <v>1172</v>
      </c>
      <c r="G216" s="52" t="s">
        <v>1173</v>
      </c>
      <c r="H216" s="52" t="s">
        <v>257</v>
      </c>
    </row>
    <row r="217" spans="1:8" ht="11.25">
      <c r="A217" s="52">
        <v>216</v>
      </c>
      <c r="B217" s="52" t="s">
        <v>1168</v>
      </c>
      <c r="C217" s="52" t="s">
        <v>1168</v>
      </c>
      <c r="D217" s="52" t="s">
        <v>1170</v>
      </c>
      <c r="E217" s="52" t="s">
        <v>1174</v>
      </c>
      <c r="F217" s="52" t="s">
        <v>1175</v>
      </c>
      <c r="G217" s="52" t="s">
        <v>1176</v>
      </c>
      <c r="H217" s="52" t="s">
        <v>267</v>
      </c>
    </row>
    <row r="218" spans="1:8" ht="11.25">
      <c r="A218" s="52">
        <v>217</v>
      </c>
      <c r="B218" s="52" t="s">
        <v>1177</v>
      </c>
      <c r="C218" s="52" t="s">
        <v>1177</v>
      </c>
      <c r="D218" s="52" t="s">
        <v>1179</v>
      </c>
      <c r="E218" s="52" t="s">
        <v>1180</v>
      </c>
      <c r="F218" s="52" t="s">
        <v>1181</v>
      </c>
      <c r="G218" s="52" t="s">
        <v>690</v>
      </c>
      <c r="H218" s="52" t="s">
        <v>257</v>
      </c>
    </row>
    <row r="219" spans="1:8" ht="11.25">
      <c r="A219" s="52">
        <v>218</v>
      </c>
      <c r="B219" s="52" t="s">
        <v>1177</v>
      </c>
      <c r="C219" s="52" t="s">
        <v>1177</v>
      </c>
      <c r="D219" s="52" t="s">
        <v>1179</v>
      </c>
      <c r="E219" s="52" t="s">
        <v>1182</v>
      </c>
      <c r="F219" s="52" t="s">
        <v>1183</v>
      </c>
      <c r="G219" s="52" t="s">
        <v>690</v>
      </c>
      <c r="H219" s="52" t="s">
        <v>267</v>
      </c>
    </row>
    <row r="220" spans="1:8" ht="11.25">
      <c r="A220" s="52">
        <v>219</v>
      </c>
      <c r="B220" s="52" t="s">
        <v>1184</v>
      </c>
      <c r="C220" s="52" t="s">
        <v>1184</v>
      </c>
      <c r="D220" s="52" t="s">
        <v>1186</v>
      </c>
      <c r="E220" s="52" t="s">
        <v>1187</v>
      </c>
      <c r="F220" s="52" t="s">
        <v>1188</v>
      </c>
      <c r="G220" s="52" t="s">
        <v>1173</v>
      </c>
      <c r="H220" s="52" t="s">
        <v>257</v>
      </c>
    </row>
    <row r="221" spans="1:8" ht="11.25">
      <c r="A221" s="52">
        <v>220</v>
      </c>
      <c r="B221" s="52" t="s">
        <v>1184</v>
      </c>
      <c r="C221" s="52" t="s">
        <v>1184</v>
      </c>
      <c r="D221" s="52" t="s">
        <v>1186</v>
      </c>
      <c r="E221" s="52" t="s">
        <v>1189</v>
      </c>
      <c r="F221" s="52" t="s">
        <v>1190</v>
      </c>
      <c r="G221" s="52" t="s">
        <v>1115</v>
      </c>
      <c r="H221" s="52" t="s">
        <v>257</v>
      </c>
    </row>
    <row r="222" spans="1:8" ht="11.25">
      <c r="A222" s="52">
        <v>221</v>
      </c>
      <c r="B222" s="52" t="s">
        <v>1184</v>
      </c>
      <c r="C222" s="52" t="s">
        <v>1184</v>
      </c>
      <c r="D222" s="52" t="s">
        <v>1186</v>
      </c>
      <c r="E222" s="52" t="s">
        <v>1191</v>
      </c>
      <c r="F222" s="52" t="s">
        <v>1192</v>
      </c>
      <c r="G222" s="52" t="s">
        <v>1173</v>
      </c>
      <c r="H222" s="52" t="s">
        <v>267</v>
      </c>
    </row>
    <row r="223" spans="1:8" ht="11.25">
      <c r="A223" s="52">
        <v>222</v>
      </c>
      <c r="B223" s="52" t="s">
        <v>1184</v>
      </c>
      <c r="C223" s="52" t="s">
        <v>1184</v>
      </c>
      <c r="D223" s="52" t="s">
        <v>1186</v>
      </c>
      <c r="E223" s="52" t="s">
        <v>1193</v>
      </c>
      <c r="F223" s="52" t="s">
        <v>1194</v>
      </c>
      <c r="G223" s="52" t="s">
        <v>466</v>
      </c>
      <c r="H223" s="52" t="s">
        <v>257</v>
      </c>
    </row>
    <row r="224" spans="1:8" ht="11.25">
      <c r="A224" s="52">
        <v>223</v>
      </c>
      <c r="B224" s="52" t="s">
        <v>1184</v>
      </c>
      <c r="C224" s="52" t="s">
        <v>1184</v>
      </c>
      <c r="D224" s="52" t="s">
        <v>1186</v>
      </c>
      <c r="E224" s="52" t="s">
        <v>1195</v>
      </c>
      <c r="F224" s="52" t="s">
        <v>1196</v>
      </c>
      <c r="G224" s="52" t="s">
        <v>1126</v>
      </c>
      <c r="H224" s="52" t="s">
        <v>257</v>
      </c>
    </row>
    <row r="225" spans="1:8" ht="11.25">
      <c r="A225" s="52">
        <v>224</v>
      </c>
      <c r="B225" s="52" t="s">
        <v>1184</v>
      </c>
      <c r="C225" s="52" t="s">
        <v>1184</v>
      </c>
      <c r="D225" s="52" t="s">
        <v>1186</v>
      </c>
      <c r="E225" s="52" t="s">
        <v>1197</v>
      </c>
      <c r="F225" s="52" t="s">
        <v>1198</v>
      </c>
      <c r="G225" s="52" t="s">
        <v>784</v>
      </c>
      <c r="H225" s="52" t="s">
        <v>374</v>
      </c>
    </row>
    <row r="226" spans="1:8" ht="11.25">
      <c r="A226" s="52">
        <v>225</v>
      </c>
      <c r="B226" s="52" t="s">
        <v>1184</v>
      </c>
      <c r="C226" s="52" t="s">
        <v>1184</v>
      </c>
      <c r="D226" s="52" t="s">
        <v>1186</v>
      </c>
      <c r="E226" s="52" t="s">
        <v>1026</v>
      </c>
      <c r="F226" s="52" t="s">
        <v>1027</v>
      </c>
      <c r="G226" s="52" t="s">
        <v>784</v>
      </c>
      <c r="H226" s="52" t="s">
        <v>267</v>
      </c>
    </row>
    <row r="227" spans="1:8" ht="11.25">
      <c r="A227" s="52">
        <v>226</v>
      </c>
      <c r="B227" s="52" t="s">
        <v>1184</v>
      </c>
      <c r="C227" s="52" t="s">
        <v>1184</v>
      </c>
      <c r="D227" s="52" t="s">
        <v>1186</v>
      </c>
      <c r="E227" s="52" t="s">
        <v>464</v>
      </c>
      <c r="F227" s="52" t="s">
        <v>465</v>
      </c>
      <c r="G227" s="52" t="s">
        <v>466</v>
      </c>
      <c r="H227" s="52" t="s">
        <v>257</v>
      </c>
    </row>
    <row r="228" spans="1:8" ht="11.25">
      <c r="A228" s="52">
        <v>227</v>
      </c>
      <c r="B228" s="52" t="s">
        <v>1184</v>
      </c>
      <c r="C228" s="52" t="s">
        <v>1184</v>
      </c>
      <c r="D228" s="52" t="s">
        <v>1186</v>
      </c>
      <c r="E228" s="52" t="s">
        <v>1199</v>
      </c>
      <c r="F228" s="52" t="s">
        <v>574</v>
      </c>
      <c r="G228" s="52" t="s">
        <v>1200</v>
      </c>
      <c r="H228" s="52" t="s">
        <v>257</v>
      </c>
    </row>
    <row r="229" spans="1:8" ht="11.25">
      <c r="A229" s="52">
        <v>228</v>
      </c>
      <c r="B229" s="52" t="s">
        <v>1184</v>
      </c>
      <c r="C229" s="52" t="s">
        <v>1184</v>
      </c>
      <c r="D229" s="52" t="s">
        <v>1186</v>
      </c>
      <c r="E229" s="52" t="s">
        <v>1120</v>
      </c>
      <c r="F229" s="52" t="s">
        <v>1121</v>
      </c>
      <c r="G229" s="52" t="s">
        <v>784</v>
      </c>
      <c r="H229" s="52" t="s">
        <v>257</v>
      </c>
    </row>
    <row r="230" spans="1:8" ht="11.25">
      <c r="A230" s="52">
        <v>229</v>
      </c>
      <c r="B230" s="52" t="s">
        <v>1184</v>
      </c>
      <c r="C230" s="52" t="s">
        <v>1184</v>
      </c>
      <c r="D230" s="52" t="s">
        <v>1186</v>
      </c>
      <c r="E230" s="52" t="s">
        <v>1201</v>
      </c>
      <c r="F230" s="52" t="s">
        <v>1202</v>
      </c>
      <c r="G230" s="52" t="s">
        <v>784</v>
      </c>
      <c r="H230" s="52" t="s">
        <v>257</v>
      </c>
    </row>
    <row r="231" spans="1:8" ht="11.25">
      <c r="A231" s="52">
        <v>230</v>
      </c>
      <c r="B231" s="52" t="s">
        <v>1184</v>
      </c>
      <c r="C231" s="52" t="s">
        <v>1184</v>
      </c>
      <c r="D231" s="52" t="s">
        <v>1186</v>
      </c>
      <c r="E231" s="52" t="s">
        <v>1203</v>
      </c>
      <c r="F231" s="52" t="s">
        <v>1204</v>
      </c>
      <c r="G231" s="52" t="s">
        <v>1205</v>
      </c>
      <c r="H231" s="52" t="s">
        <v>257</v>
      </c>
    </row>
    <row r="232" spans="1:8" ht="11.25">
      <c r="A232" s="52">
        <v>231</v>
      </c>
      <c r="B232" s="52" t="s">
        <v>1206</v>
      </c>
      <c r="C232" s="52" t="s">
        <v>1206</v>
      </c>
      <c r="D232" s="52" t="s">
        <v>1207</v>
      </c>
      <c r="E232" s="52" t="s">
        <v>1208</v>
      </c>
      <c r="F232" s="52" t="s">
        <v>1209</v>
      </c>
      <c r="G232" s="52" t="s">
        <v>999</v>
      </c>
      <c r="H232" s="52" t="s">
        <v>267</v>
      </c>
    </row>
    <row r="233" spans="1:8" ht="11.25">
      <c r="A233" s="52">
        <v>232</v>
      </c>
      <c r="B233" s="52" t="s">
        <v>1210</v>
      </c>
      <c r="C233" s="52" t="s">
        <v>1210</v>
      </c>
      <c r="D233" s="52" t="s">
        <v>1211</v>
      </c>
      <c r="E233" s="52" t="s">
        <v>1212</v>
      </c>
      <c r="F233" s="52" t="s">
        <v>574</v>
      </c>
      <c r="G233" s="52" t="s">
        <v>1213</v>
      </c>
      <c r="H233" s="52" t="s">
        <v>267</v>
      </c>
    </row>
    <row r="234" spans="1:8" ht="11.25">
      <c r="A234" s="52">
        <v>233</v>
      </c>
      <c r="B234" s="52" t="s">
        <v>1214</v>
      </c>
      <c r="C234" s="52" t="s">
        <v>1214</v>
      </c>
      <c r="D234" s="52" t="s">
        <v>1215</v>
      </c>
      <c r="E234" s="52" t="s">
        <v>1216</v>
      </c>
      <c r="F234" s="52" t="s">
        <v>1217</v>
      </c>
      <c r="G234" s="52" t="s">
        <v>1218</v>
      </c>
      <c r="H234" s="52" t="s">
        <v>257</v>
      </c>
    </row>
    <row r="235" spans="1:8" ht="11.25">
      <c r="A235" s="52">
        <v>234</v>
      </c>
      <c r="B235" s="52" t="s">
        <v>1219</v>
      </c>
      <c r="C235" s="52" t="s">
        <v>1219</v>
      </c>
      <c r="D235" s="52" t="s">
        <v>1220</v>
      </c>
      <c r="E235" s="52" t="s">
        <v>1221</v>
      </c>
      <c r="F235" s="52" t="s">
        <v>1222</v>
      </c>
      <c r="G235" s="52" t="s">
        <v>1223</v>
      </c>
      <c r="H235" s="52" t="s">
        <v>374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7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33</v>
      </c>
      <c r="B1" s="47" t="s">
        <v>32</v>
      </c>
      <c r="C1" s="47" t="s">
        <v>45</v>
      </c>
    </row>
    <row r="2" spans="1:5" ht="11.25">
      <c r="A2" s="47" t="s">
        <v>462</v>
      </c>
      <c r="B2" s="47" t="s">
        <v>462</v>
      </c>
      <c r="C2" s="47" t="s">
        <v>463</v>
      </c>
      <c r="D2" s="47" t="s">
        <v>462</v>
      </c>
      <c r="E2" s="47" t="s">
        <v>382</v>
      </c>
    </row>
    <row r="3" spans="1:5" ht="11.25">
      <c r="A3" s="47" t="s">
        <v>462</v>
      </c>
      <c r="B3" s="47" t="s">
        <v>467</v>
      </c>
      <c r="C3" s="47" t="s">
        <v>468</v>
      </c>
      <c r="D3" s="47" t="s">
        <v>485</v>
      </c>
      <c r="E3" s="47" t="s">
        <v>270</v>
      </c>
    </row>
    <row r="4" spans="1:5" ht="11.25">
      <c r="A4" s="47" t="s">
        <v>462</v>
      </c>
      <c r="B4" s="47" t="s">
        <v>475</v>
      </c>
      <c r="C4" s="47" t="s">
        <v>476</v>
      </c>
      <c r="D4" s="47" t="s">
        <v>517</v>
      </c>
      <c r="E4" s="47" t="s">
        <v>271</v>
      </c>
    </row>
    <row r="5" spans="1:5" ht="11.25">
      <c r="A5" s="47" t="s">
        <v>462</v>
      </c>
      <c r="B5" s="47" t="s">
        <v>477</v>
      </c>
      <c r="C5" s="47" t="s">
        <v>478</v>
      </c>
      <c r="D5" s="47" t="s">
        <v>554</v>
      </c>
      <c r="E5" s="47" t="s">
        <v>272</v>
      </c>
    </row>
    <row r="6" spans="1:5" ht="11.25">
      <c r="A6" s="47" t="s">
        <v>462</v>
      </c>
      <c r="B6" s="47" t="s">
        <v>479</v>
      </c>
      <c r="C6" s="47" t="s">
        <v>480</v>
      </c>
      <c r="D6" s="47" t="s">
        <v>596</v>
      </c>
      <c r="E6" s="47" t="s">
        <v>273</v>
      </c>
    </row>
    <row r="7" spans="1:5" ht="11.25">
      <c r="A7" s="47" t="s">
        <v>462</v>
      </c>
      <c r="B7" s="47" t="s">
        <v>481</v>
      </c>
      <c r="C7" s="47" t="s">
        <v>482</v>
      </c>
      <c r="D7" s="47" t="s">
        <v>648</v>
      </c>
      <c r="E7" s="47" t="s">
        <v>274</v>
      </c>
    </row>
    <row r="8" spans="1:5" ht="11.25">
      <c r="A8" s="47" t="s">
        <v>485</v>
      </c>
      <c r="B8" s="47" t="s">
        <v>485</v>
      </c>
      <c r="C8" s="47" t="s">
        <v>486</v>
      </c>
      <c r="D8" s="47" t="s">
        <v>682</v>
      </c>
      <c r="E8" s="47" t="s">
        <v>275</v>
      </c>
    </row>
    <row r="9" spans="1:5" ht="11.25">
      <c r="A9" s="47" t="s">
        <v>485</v>
      </c>
      <c r="B9" s="47" t="s">
        <v>487</v>
      </c>
      <c r="C9" s="47" t="s">
        <v>488</v>
      </c>
      <c r="D9" s="47" t="s">
        <v>725</v>
      </c>
      <c r="E9" s="47" t="s">
        <v>276</v>
      </c>
    </row>
    <row r="10" spans="1:5" ht="11.25">
      <c r="A10" s="47" t="s">
        <v>485</v>
      </c>
      <c r="B10" s="47" t="s">
        <v>496</v>
      </c>
      <c r="C10" s="47" t="s">
        <v>497</v>
      </c>
      <c r="D10" s="47" t="s">
        <v>771</v>
      </c>
      <c r="E10" s="47" t="s">
        <v>277</v>
      </c>
    </row>
    <row r="11" spans="1:5" ht="11.25">
      <c r="A11" s="47" t="s">
        <v>485</v>
      </c>
      <c r="B11" s="47" t="s">
        <v>500</v>
      </c>
      <c r="C11" s="47" t="s">
        <v>501</v>
      </c>
      <c r="D11" s="47" t="s">
        <v>802</v>
      </c>
      <c r="E11" s="47" t="s">
        <v>278</v>
      </c>
    </row>
    <row r="12" spans="1:5" ht="11.25">
      <c r="A12" s="47" t="s">
        <v>485</v>
      </c>
      <c r="B12" s="47" t="s">
        <v>503</v>
      </c>
      <c r="C12" s="47" t="s">
        <v>504</v>
      </c>
      <c r="D12" s="47" t="s">
        <v>828</v>
      </c>
      <c r="E12" s="47" t="s">
        <v>279</v>
      </c>
    </row>
    <row r="13" spans="1:5" ht="11.25">
      <c r="A13" s="47" t="s">
        <v>485</v>
      </c>
      <c r="B13" s="47" t="s">
        <v>505</v>
      </c>
      <c r="C13" s="47" t="s">
        <v>506</v>
      </c>
      <c r="D13" s="47" t="s">
        <v>845</v>
      </c>
      <c r="E13" s="47" t="s">
        <v>280</v>
      </c>
    </row>
    <row r="14" spans="1:5" ht="11.25">
      <c r="A14" s="47" t="s">
        <v>485</v>
      </c>
      <c r="B14" s="47" t="s">
        <v>509</v>
      </c>
      <c r="C14" s="47" t="s">
        <v>510</v>
      </c>
      <c r="D14" s="47" t="s">
        <v>876</v>
      </c>
      <c r="E14" s="47" t="s">
        <v>281</v>
      </c>
    </row>
    <row r="15" spans="1:5" ht="11.25">
      <c r="A15" s="47" t="s">
        <v>485</v>
      </c>
      <c r="B15" s="47" t="s">
        <v>511</v>
      </c>
      <c r="C15" s="47" t="s">
        <v>512</v>
      </c>
      <c r="D15" s="47" t="s">
        <v>893</v>
      </c>
      <c r="E15" s="47" t="s">
        <v>282</v>
      </c>
    </row>
    <row r="16" spans="1:5" ht="11.25">
      <c r="A16" s="47" t="s">
        <v>485</v>
      </c>
      <c r="B16" s="47" t="s">
        <v>513</v>
      </c>
      <c r="C16" s="47" t="s">
        <v>514</v>
      </c>
      <c r="D16" s="47" t="s">
        <v>933</v>
      </c>
      <c r="E16" s="47" t="s">
        <v>283</v>
      </c>
    </row>
    <row r="17" spans="1:5" ht="11.25">
      <c r="A17" s="47" t="s">
        <v>485</v>
      </c>
      <c r="B17" s="47" t="s">
        <v>1224</v>
      </c>
      <c r="C17" s="47" t="s">
        <v>1225</v>
      </c>
      <c r="D17" s="47" t="s">
        <v>945</v>
      </c>
      <c r="E17" s="47" t="s">
        <v>284</v>
      </c>
    </row>
    <row r="18" spans="1:5" ht="11.25">
      <c r="A18" s="47" t="s">
        <v>517</v>
      </c>
      <c r="B18" s="47" t="s">
        <v>1226</v>
      </c>
      <c r="C18" s="47" t="s">
        <v>1227</v>
      </c>
      <c r="D18" s="47" t="s">
        <v>991</v>
      </c>
      <c r="E18" s="47" t="s">
        <v>285</v>
      </c>
    </row>
    <row r="19" spans="1:5" ht="11.25">
      <c r="A19" s="47" t="s">
        <v>517</v>
      </c>
      <c r="B19" s="47" t="s">
        <v>517</v>
      </c>
      <c r="C19" s="47" t="s">
        <v>518</v>
      </c>
      <c r="D19" s="47" t="s">
        <v>1004</v>
      </c>
      <c r="E19" s="47" t="s">
        <v>286</v>
      </c>
    </row>
    <row r="20" spans="1:5" ht="11.25">
      <c r="A20" s="47" t="s">
        <v>517</v>
      </c>
      <c r="B20" s="47" t="s">
        <v>519</v>
      </c>
      <c r="C20" s="47" t="s">
        <v>520</v>
      </c>
      <c r="D20" s="47" t="s">
        <v>1014</v>
      </c>
      <c r="E20" s="47" t="s">
        <v>287</v>
      </c>
    </row>
    <row r="21" spans="1:5" ht="11.25">
      <c r="A21" s="47" t="s">
        <v>517</v>
      </c>
      <c r="B21" s="47" t="s">
        <v>524</v>
      </c>
      <c r="C21" s="47" t="s">
        <v>525</v>
      </c>
      <c r="D21" s="47" t="s">
        <v>1072</v>
      </c>
      <c r="E21" s="47" t="s">
        <v>375</v>
      </c>
    </row>
    <row r="22" spans="1:5" ht="11.25">
      <c r="A22" s="47" t="s">
        <v>517</v>
      </c>
      <c r="B22" s="47" t="s">
        <v>1228</v>
      </c>
      <c r="C22" s="47" t="s">
        <v>1229</v>
      </c>
      <c r="D22" s="47" t="s">
        <v>1109</v>
      </c>
      <c r="E22" s="47" t="s">
        <v>376</v>
      </c>
    </row>
    <row r="23" spans="1:5" ht="11.25">
      <c r="A23" s="47" t="s">
        <v>517</v>
      </c>
      <c r="B23" s="47" t="s">
        <v>1230</v>
      </c>
      <c r="C23" s="47" t="s">
        <v>1231</v>
      </c>
      <c r="D23" s="47" t="s">
        <v>1168</v>
      </c>
      <c r="E23" s="47" t="s">
        <v>377</v>
      </c>
    </row>
    <row r="24" spans="1:5" ht="11.25">
      <c r="A24" s="47" t="s">
        <v>517</v>
      </c>
      <c r="B24" s="47" t="s">
        <v>534</v>
      </c>
      <c r="C24" s="47" t="s">
        <v>535</v>
      </c>
      <c r="D24" s="47" t="s">
        <v>1177</v>
      </c>
      <c r="E24" s="47" t="s">
        <v>378</v>
      </c>
    </row>
    <row r="25" spans="1:5" ht="11.25">
      <c r="A25" s="47" t="s">
        <v>554</v>
      </c>
      <c r="B25" s="47" t="s">
        <v>556</v>
      </c>
      <c r="C25" s="47" t="s">
        <v>557</v>
      </c>
      <c r="D25" s="47" t="s">
        <v>1184</v>
      </c>
      <c r="E25" s="47" t="s">
        <v>379</v>
      </c>
    </row>
    <row r="26" spans="1:3" ht="11.25">
      <c r="A26" s="47" t="s">
        <v>554</v>
      </c>
      <c r="B26" s="47" t="s">
        <v>562</v>
      </c>
      <c r="C26" s="47" t="s">
        <v>563</v>
      </c>
    </row>
    <row r="27" spans="1:3" ht="11.25">
      <c r="A27" s="47" t="s">
        <v>554</v>
      </c>
      <c r="B27" s="47" t="s">
        <v>554</v>
      </c>
      <c r="C27" s="47" t="s">
        <v>555</v>
      </c>
    </row>
    <row r="28" spans="1:3" ht="11.25">
      <c r="A28" s="47" t="s">
        <v>554</v>
      </c>
      <c r="B28" s="47" t="s">
        <v>566</v>
      </c>
      <c r="C28" s="47" t="s">
        <v>567</v>
      </c>
    </row>
    <row r="29" spans="1:3" ht="11.25">
      <c r="A29" s="47" t="s">
        <v>554</v>
      </c>
      <c r="B29" s="47" t="s">
        <v>576</v>
      </c>
      <c r="C29" s="47" t="s">
        <v>577</v>
      </c>
    </row>
    <row r="30" spans="1:3" ht="11.25">
      <c r="A30" s="47" t="s">
        <v>554</v>
      </c>
      <c r="B30" s="47" t="s">
        <v>580</v>
      </c>
      <c r="C30" s="47" t="s">
        <v>581</v>
      </c>
    </row>
    <row r="31" spans="1:3" ht="11.25">
      <c r="A31" s="47" t="s">
        <v>554</v>
      </c>
      <c r="B31" s="47" t="s">
        <v>584</v>
      </c>
      <c r="C31" s="47" t="s">
        <v>585</v>
      </c>
    </row>
    <row r="32" spans="1:3" ht="11.25">
      <c r="A32" s="47" t="s">
        <v>554</v>
      </c>
      <c r="B32" s="47" t="s">
        <v>588</v>
      </c>
      <c r="C32" s="47" t="s">
        <v>589</v>
      </c>
    </row>
    <row r="33" spans="1:3" ht="11.25">
      <c r="A33" s="47" t="s">
        <v>554</v>
      </c>
      <c r="B33" s="47" t="s">
        <v>592</v>
      </c>
      <c r="C33" s="47" t="s">
        <v>593</v>
      </c>
    </row>
    <row r="34" spans="1:3" ht="11.25">
      <c r="A34" s="47" t="s">
        <v>596</v>
      </c>
      <c r="B34" s="47" t="s">
        <v>598</v>
      </c>
      <c r="C34" s="47" t="s">
        <v>599</v>
      </c>
    </row>
    <row r="35" spans="1:3" ht="11.25">
      <c r="A35" s="47" t="s">
        <v>596</v>
      </c>
      <c r="B35" s="47" t="s">
        <v>602</v>
      </c>
      <c r="C35" s="47" t="s">
        <v>603</v>
      </c>
    </row>
    <row r="36" spans="1:3" ht="11.25">
      <c r="A36" s="47" t="s">
        <v>596</v>
      </c>
      <c r="B36" s="47" t="s">
        <v>606</v>
      </c>
      <c r="C36" s="47" t="s">
        <v>607</v>
      </c>
    </row>
    <row r="37" spans="1:3" ht="11.25">
      <c r="A37" s="47" t="s">
        <v>596</v>
      </c>
      <c r="B37" s="47" t="s">
        <v>596</v>
      </c>
      <c r="C37" s="47" t="s">
        <v>597</v>
      </c>
    </row>
    <row r="38" spans="1:3" ht="11.25">
      <c r="A38" s="47" t="s">
        <v>596</v>
      </c>
      <c r="B38" s="47" t="s">
        <v>610</v>
      </c>
      <c r="C38" s="47" t="s">
        <v>611</v>
      </c>
    </row>
    <row r="39" spans="1:3" ht="11.25">
      <c r="A39" s="47" t="s">
        <v>596</v>
      </c>
      <c r="B39" s="47" t="s">
        <v>613</v>
      </c>
      <c r="C39" s="47" t="s">
        <v>614</v>
      </c>
    </row>
    <row r="40" spans="1:3" ht="11.25">
      <c r="A40" s="47" t="s">
        <v>596</v>
      </c>
      <c r="B40" s="47" t="s">
        <v>617</v>
      </c>
      <c r="C40" s="47" t="s">
        <v>618</v>
      </c>
    </row>
    <row r="41" spans="1:3" ht="11.25">
      <c r="A41" s="47" t="s">
        <v>596</v>
      </c>
      <c r="B41" s="47" t="s">
        <v>621</v>
      </c>
      <c r="C41" s="47" t="s">
        <v>622</v>
      </c>
    </row>
    <row r="42" spans="1:3" ht="11.25">
      <c r="A42" s="47" t="s">
        <v>596</v>
      </c>
      <c r="B42" s="47" t="s">
        <v>625</v>
      </c>
      <c r="C42" s="47" t="s">
        <v>626</v>
      </c>
    </row>
    <row r="43" spans="1:3" ht="11.25">
      <c r="A43" s="47" t="s">
        <v>648</v>
      </c>
      <c r="B43" s="47" t="s">
        <v>650</v>
      </c>
      <c r="C43" s="47" t="s">
        <v>651</v>
      </c>
    </row>
    <row r="44" spans="1:3" ht="11.25">
      <c r="A44" s="47" t="s">
        <v>648</v>
      </c>
      <c r="B44" s="47" t="s">
        <v>655</v>
      </c>
      <c r="C44" s="47" t="s">
        <v>656</v>
      </c>
    </row>
    <row r="45" spans="1:3" ht="11.25">
      <c r="A45" s="47" t="s">
        <v>648</v>
      </c>
      <c r="B45" s="47" t="s">
        <v>659</v>
      </c>
      <c r="C45" s="47" t="s">
        <v>660</v>
      </c>
    </row>
    <row r="46" spans="1:3" ht="11.25">
      <c r="A46" s="47" t="s">
        <v>648</v>
      </c>
      <c r="B46" s="47" t="s">
        <v>648</v>
      </c>
      <c r="C46" s="47" t="s">
        <v>649</v>
      </c>
    </row>
    <row r="47" spans="1:3" ht="11.25">
      <c r="A47" s="47" t="s">
        <v>648</v>
      </c>
      <c r="B47" s="47" t="s">
        <v>664</v>
      </c>
      <c r="C47" s="47" t="s">
        <v>665</v>
      </c>
    </row>
    <row r="48" spans="1:3" ht="11.25">
      <c r="A48" s="47" t="s">
        <v>648</v>
      </c>
      <c r="B48" s="47" t="s">
        <v>668</v>
      </c>
      <c r="C48" s="47" t="s">
        <v>669</v>
      </c>
    </row>
    <row r="49" spans="1:3" ht="11.25">
      <c r="A49" s="47" t="s">
        <v>648</v>
      </c>
      <c r="B49" s="47" t="s">
        <v>672</v>
      </c>
      <c r="C49" s="47" t="s">
        <v>673</v>
      </c>
    </row>
    <row r="50" spans="1:3" ht="11.25">
      <c r="A50" s="47" t="s">
        <v>682</v>
      </c>
      <c r="B50" s="47" t="s">
        <v>684</v>
      </c>
      <c r="C50" s="47" t="s">
        <v>685</v>
      </c>
    </row>
    <row r="51" spans="1:3" ht="11.25">
      <c r="A51" s="47" t="s">
        <v>682</v>
      </c>
      <c r="B51" s="47" t="s">
        <v>691</v>
      </c>
      <c r="C51" s="47" t="s">
        <v>692</v>
      </c>
    </row>
    <row r="52" spans="1:3" ht="11.25">
      <c r="A52" s="47" t="s">
        <v>682</v>
      </c>
      <c r="B52" s="47" t="s">
        <v>699</v>
      </c>
      <c r="C52" s="47" t="s">
        <v>700</v>
      </c>
    </row>
    <row r="53" spans="1:3" ht="11.25">
      <c r="A53" s="47" t="s">
        <v>682</v>
      </c>
      <c r="B53" s="47" t="s">
        <v>704</v>
      </c>
      <c r="C53" s="47" t="s">
        <v>705</v>
      </c>
    </row>
    <row r="54" spans="1:3" ht="11.25">
      <c r="A54" s="47" t="s">
        <v>682</v>
      </c>
      <c r="B54" s="47" t="s">
        <v>682</v>
      </c>
      <c r="C54" s="47" t="s">
        <v>683</v>
      </c>
    </row>
    <row r="55" spans="1:3" ht="11.25">
      <c r="A55" s="47" t="s">
        <v>682</v>
      </c>
      <c r="B55" s="47" t="s">
        <v>708</v>
      </c>
      <c r="C55" s="47" t="s">
        <v>709</v>
      </c>
    </row>
    <row r="56" spans="1:3" ht="11.25">
      <c r="A56" s="47" t="s">
        <v>682</v>
      </c>
      <c r="B56" s="47" t="s">
        <v>712</v>
      </c>
      <c r="C56" s="47" t="s">
        <v>713</v>
      </c>
    </row>
    <row r="57" spans="1:3" ht="11.25">
      <c r="A57" s="47" t="s">
        <v>682</v>
      </c>
      <c r="B57" s="47" t="s">
        <v>718</v>
      </c>
      <c r="C57" s="47" t="s">
        <v>719</v>
      </c>
    </row>
    <row r="58" spans="1:3" ht="11.25">
      <c r="A58" s="47" t="s">
        <v>725</v>
      </c>
      <c r="B58" s="47" t="s">
        <v>727</v>
      </c>
      <c r="C58" s="47" t="s">
        <v>728</v>
      </c>
    </row>
    <row r="59" spans="1:3" ht="11.25">
      <c r="A59" s="47" t="s">
        <v>725</v>
      </c>
      <c r="B59" s="47" t="s">
        <v>725</v>
      </c>
      <c r="C59" s="47" t="s">
        <v>726</v>
      </c>
    </row>
    <row r="60" spans="1:3" ht="11.25">
      <c r="A60" s="47" t="s">
        <v>725</v>
      </c>
      <c r="B60" s="47" t="s">
        <v>732</v>
      </c>
      <c r="C60" s="47" t="s">
        <v>733</v>
      </c>
    </row>
    <row r="61" spans="1:3" ht="11.25">
      <c r="A61" s="47" t="s">
        <v>725</v>
      </c>
      <c r="B61" s="47" t="s">
        <v>738</v>
      </c>
      <c r="C61" s="47" t="s">
        <v>739</v>
      </c>
    </row>
    <row r="62" spans="1:3" ht="11.25">
      <c r="A62" s="47" t="s">
        <v>725</v>
      </c>
      <c r="B62" s="47" t="s">
        <v>743</v>
      </c>
      <c r="C62" s="47" t="s">
        <v>744</v>
      </c>
    </row>
    <row r="63" spans="1:3" ht="11.25">
      <c r="A63" s="47" t="s">
        <v>725</v>
      </c>
      <c r="B63" s="47" t="s">
        <v>747</v>
      </c>
      <c r="C63" s="47" t="s">
        <v>748</v>
      </c>
    </row>
    <row r="64" spans="1:3" ht="11.25">
      <c r="A64" s="47" t="s">
        <v>725</v>
      </c>
      <c r="B64" s="47" t="s">
        <v>755</v>
      </c>
      <c r="C64" s="47" t="s">
        <v>756</v>
      </c>
    </row>
    <row r="65" spans="1:3" ht="11.25">
      <c r="A65" s="47" t="s">
        <v>725</v>
      </c>
      <c r="B65" s="47" t="s">
        <v>1232</v>
      </c>
      <c r="C65" s="47" t="s">
        <v>1233</v>
      </c>
    </row>
    <row r="66" spans="1:3" ht="11.25">
      <c r="A66" s="47" t="s">
        <v>725</v>
      </c>
      <c r="B66" s="47" t="s">
        <v>1234</v>
      </c>
      <c r="C66" s="47" t="s">
        <v>1235</v>
      </c>
    </row>
    <row r="67" spans="1:3" ht="11.25">
      <c r="A67" s="47" t="s">
        <v>771</v>
      </c>
      <c r="B67" s="47" t="s">
        <v>773</v>
      </c>
      <c r="C67" s="47" t="s">
        <v>774</v>
      </c>
    </row>
    <row r="68" spans="1:3" ht="11.25">
      <c r="A68" s="47" t="s">
        <v>771</v>
      </c>
      <c r="B68" s="47" t="s">
        <v>778</v>
      </c>
      <c r="C68" s="47" t="s">
        <v>779</v>
      </c>
    </row>
    <row r="69" spans="1:3" ht="11.25">
      <c r="A69" s="47" t="s">
        <v>771</v>
      </c>
      <c r="B69" s="47" t="s">
        <v>780</v>
      </c>
      <c r="C69" s="47" t="s">
        <v>781</v>
      </c>
    </row>
    <row r="70" spans="1:3" ht="11.25">
      <c r="A70" s="47" t="s">
        <v>771</v>
      </c>
      <c r="B70" s="47" t="s">
        <v>785</v>
      </c>
      <c r="C70" s="47" t="s">
        <v>786</v>
      </c>
    </row>
    <row r="71" spans="1:3" ht="11.25">
      <c r="A71" s="47" t="s">
        <v>771</v>
      </c>
      <c r="B71" s="47" t="s">
        <v>771</v>
      </c>
      <c r="C71" s="47" t="s">
        <v>772</v>
      </c>
    </row>
    <row r="72" spans="1:3" ht="11.25">
      <c r="A72" s="47" t="s">
        <v>771</v>
      </c>
      <c r="B72" s="47" t="s">
        <v>787</v>
      </c>
      <c r="C72" s="47" t="s">
        <v>788</v>
      </c>
    </row>
    <row r="73" spans="1:3" ht="11.25">
      <c r="A73" s="47" t="s">
        <v>771</v>
      </c>
      <c r="B73" s="47" t="s">
        <v>791</v>
      </c>
      <c r="C73" s="47" t="s">
        <v>792</v>
      </c>
    </row>
    <row r="74" spans="1:3" ht="11.25">
      <c r="A74" s="47" t="s">
        <v>771</v>
      </c>
      <c r="B74" s="47" t="s">
        <v>796</v>
      </c>
      <c r="C74" s="47" t="s">
        <v>797</v>
      </c>
    </row>
    <row r="75" spans="1:3" ht="11.25">
      <c r="A75" s="47" t="s">
        <v>771</v>
      </c>
      <c r="B75" s="47" t="s">
        <v>798</v>
      </c>
      <c r="C75" s="47" t="s">
        <v>799</v>
      </c>
    </row>
    <row r="76" spans="1:3" ht="11.25">
      <c r="A76" s="47" t="s">
        <v>771</v>
      </c>
      <c r="B76" s="47" t="s">
        <v>800</v>
      </c>
      <c r="C76" s="47" t="s">
        <v>801</v>
      </c>
    </row>
    <row r="77" spans="1:3" ht="11.25">
      <c r="A77" s="47" t="s">
        <v>802</v>
      </c>
      <c r="B77" s="47" t="s">
        <v>804</v>
      </c>
      <c r="C77" s="47" t="s">
        <v>805</v>
      </c>
    </row>
    <row r="78" spans="1:3" ht="11.25">
      <c r="A78" s="47" t="s">
        <v>802</v>
      </c>
      <c r="B78" s="47" t="s">
        <v>802</v>
      </c>
      <c r="C78" s="47" t="s">
        <v>803</v>
      </c>
    </row>
    <row r="79" spans="1:3" ht="11.25">
      <c r="A79" s="47" t="s">
        <v>802</v>
      </c>
      <c r="B79" s="47" t="s">
        <v>807</v>
      </c>
      <c r="C79" s="47" t="s">
        <v>808</v>
      </c>
    </row>
    <row r="80" spans="1:3" ht="11.25">
      <c r="A80" s="47" t="s">
        <v>802</v>
      </c>
      <c r="B80" s="47" t="s">
        <v>814</v>
      </c>
      <c r="C80" s="47" t="s">
        <v>815</v>
      </c>
    </row>
    <row r="81" spans="1:3" ht="11.25">
      <c r="A81" s="47" t="s">
        <v>802</v>
      </c>
      <c r="B81" s="47" t="s">
        <v>817</v>
      </c>
      <c r="C81" s="47" t="s">
        <v>818</v>
      </c>
    </row>
    <row r="82" spans="1:3" ht="11.25">
      <c r="A82" s="47" t="s">
        <v>802</v>
      </c>
      <c r="B82" s="47" t="s">
        <v>823</v>
      </c>
      <c r="C82" s="47" t="s">
        <v>824</v>
      </c>
    </row>
    <row r="83" spans="1:3" ht="11.25">
      <c r="A83" s="47" t="s">
        <v>828</v>
      </c>
      <c r="B83" s="47" t="s">
        <v>830</v>
      </c>
      <c r="C83" s="47" t="s">
        <v>831</v>
      </c>
    </row>
    <row r="84" spans="1:3" ht="11.25">
      <c r="A84" s="47" t="s">
        <v>828</v>
      </c>
      <c r="B84" s="47" t="s">
        <v>834</v>
      </c>
      <c r="C84" s="47" t="s">
        <v>835</v>
      </c>
    </row>
    <row r="85" spans="1:3" ht="11.25">
      <c r="A85" s="47" t="s">
        <v>828</v>
      </c>
      <c r="B85" s="47" t="s">
        <v>828</v>
      </c>
      <c r="C85" s="47" t="s">
        <v>829</v>
      </c>
    </row>
    <row r="86" spans="1:3" ht="11.25">
      <c r="A86" s="47" t="s">
        <v>828</v>
      </c>
      <c r="B86" s="47" t="s">
        <v>839</v>
      </c>
      <c r="C86" s="47" t="s">
        <v>840</v>
      </c>
    </row>
    <row r="87" spans="1:3" ht="11.25">
      <c r="A87" s="47" t="s">
        <v>828</v>
      </c>
      <c r="B87" s="47" t="s">
        <v>1236</v>
      </c>
      <c r="C87" s="47" t="s">
        <v>1237</v>
      </c>
    </row>
    <row r="88" spans="1:3" ht="11.25">
      <c r="A88" s="47" t="s">
        <v>828</v>
      </c>
      <c r="B88" s="47" t="s">
        <v>1238</v>
      </c>
      <c r="C88" s="47" t="s">
        <v>1239</v>
      </c>
    </row>
    <row r="89" spans="1:3" ht="11.25">
      <c r="A89" s="47" t="s">
        <v>828</v>
      </c>
      <c r="B89" s="47" t="s">
        <v>1240</v>
      </c>
      <c r="C89" s="47" t="s">
        <v>1241</v>
      </c>
    </row>
    <row r="90" spans="1:3" ht="11.25">
      <c r="A90" s="47" t="s">
        <v>845</v>
      </c>
      <c r="B90" s="47" t="s">
        <v>847</v>
      </c>
      <c r="C90" s="47" t="s">
        <v>848</v>
      </c>
    </row>
    <row r="91" spans="1:3" ht="11.25">
      <c r="A91" s="47" t="s">
        <v>845</v>
      </c>
      <c r="B91" s="47" t="s">
        <v>845</v>
      </c>
      <c r="C91" s="47" t="s">
        <v>846</v>
      </c>
    </row>
    <row r="92" spans="1:3" ht="11.25">
      <c r="A92" s="47" t="s">
        <v>845</v>
      </c>
      <c r="B92" s="47" t="s">
        <v>852</v>
      </c>
      <c r="C92" s="47" t="s">
        <v>853</v>
      </c>
    </row>
    <row r="93" spans="1:3" ht="11.25">
      <c r="A93" s="47" t="s">
        <v>845</v>
      </c>
      <c r="B93" s="47" t="s">
        <v>856</v>
      </c>
      <c r="C93" s="47" t="s">
        <v>857</v>
      </c>
    </row>
    <row r="94" spans="1:3" ht="11.25">
      <c r="A94" s="47" t="s">
        <v>845</v>
      </c>
      <c r="B94" s="47" t="s">
        <v>862</v>
      </c>
      <c r="C94" s="47" t="s">
        <v>863</v>
      </c>
    </row>
    <row r="95" spans="1:3" ht="11.25">
      <c r="A95" s="47" t="s">
        <v>845</v>
      </c>
      <c r="B95" s="47" t="s">
        <v>866</v>
      </c>
      <c r="C95" s="47" t="s">
        <v>867</v>
      </c>
    </row>
    <row r="96" spans="1:3" ht="11.25">
      <c r="A96" s="47" t="s">
        <v>845</v>
      </c>
      <c r="B96" s="47" t="s">
        <v>870</v>
      </c>
      <c r="C96" s="47" t="s">
        <v>871</v>
      </c>
    </row>
    <row r="97" spans="1:3" ht="11.25">
      <c r="A97" s="47" t="s">
        <v>876</v>
      </c>
      <c r="B97" s="47" t="s">
        <v>878</v>
      </c>
      <c r="C97" s="47" t="s">
        <v>879</v>
      </c>
    </row>
    <row r="98" spans="1:3" ht="11.25">
      <c r="A98" s="47" t="s">
        <v>876</v>
      </c>
      <c r="B98" s="47" t="s">
        <v>880</v>
      </c>
      <c r="C98" s="47" t="s">
        <v>881</v>
      </c>
    </row>
    <row r="99" spans="1:3" ht="11.25">
      <c r="A99" s="47" t="s">
        <v>876</v>
      </c>
      <c r="B99" s="47" t="s">
        <v>882</v>
      </c>
      <c r="C99" s="47" t="s">
        <v>883</v>
      </c>
    </row>
    <row r="100" spans="1:3" ht="11.25">
      <c r="A100" s="47" t="s">
        <v>876</v>
      </c>
      <c r="B100" s="47" t="s">
        <v>885</v>
      </c>
      <c r="C100" s="47" t="s">
        <v>886</v>
      </c>
    </row>
    <row r="101" spans="1:3" ht="11.25">
      <c r="A101" s="47" t="s">
        <v>876</v>
      </c>
      <c r="B101" s="47" t="s">
        <v>876</v>
      </c>
      <c r="C101" s="47" t="s">
        <v>877</v>
      </c>
    </row>
    <row r="102" spans="1:3" ht="11.25">
      <c r="A102" s="47" t="s">
        <v>876</v>
      </c>
      <c r="B102" s="47" t="s">
        <v>889</v>
      </c>
      <c r="C102" s="47" t="s">
        <v>890</v>
      </c>
    </row>
    <row r="103" spans="1:3" ht="11.25">
      <c r="A103" s="47" t="s">
        <v>893</v>
      </c>
      <c r="B103" s="47" t="s">
        <v>895</v>
      </c>
      <c r="C103" s="47" t="s">
        <v>896</v>
      </c>
    </row>
    <row r="104" spans="1:3" ht="11.25">
      <c r="A104" s="47" t="s">
        <v>893</v>
      </c>
      <c r="B104" s="47" t="s">
        <v>900</v>
      </c>
      <c r="C104" s="47" t="s">
        <v>901</v>
      </c>
    </row>
    <row r="105" spans="1:3" ht="11.25">
      <c r="A105" s="47" t="s">
        <v>893</v>
      </c>
      <c r="B105" s="47" t="s">
        <v>904</v>
      </c>
      <c r="C105" s="47" t="s">
        <v>905</v>
      </c>
    </row>
    <row r="106" spans="1:3" ht="11.25">
      <c r="A106" s="47" t="s">
        <v>893</v>
      </c>
      <c r="B106" s="47" t="s">
        <v>893</v>
      </c>
      <c r="C106" s="47" t="s">
        <v>894</v>
      </c>
    </row>
    <row r="107" spans="1:3" ht="11.25">
      <c r="A107" s="47" t="s">
        <v>893</v>
      </c>
      <c r="B107" s="47" t="s">
        <v>908</v>
      </c>
      <c r="C107" s="47" t="s">
        <v>909</v>
      </c>
    </row>
    <row r="108" spans="1:3" ht="11.25">
      <c r="A108" s="47" t="s">
        <v>893</v>
      </c>
      <c r="B108" s="47" t="s">
        <v>916</v>
      </c>
      <c r="C108" s="47" t="s">
        <v>917</v>
      </c>
    </row>
    <row r="109" spans="1:3" ht="11.25">
      <c r="A109" s="47" t="s">
        <v>893</v>
      </c>
      <c r="B109" s="47" t="s">
        <v>921</v>
      </c>
      <c r="C109" s="47" t="s">
        <v>922</v>
      </c>
    </row>
    <row r="110" spans="1:3" ht="11.25">
      <c r="A110" s="47" t="s">
        <v>933</v>
      </c>
      <c r="B110" s="47" t="s">
        <v>935</v>
      </c>
      <c r="C110" s="47" t="s">
        <v>936</v>
      </c>
    </row>
    <row r="111" spans="1:3" ht="11.25">
      <c r="A111" s="47" t="s">
        <v>933</v>
      </c>
      <c r="B111" s="47" t="s">
        <v>1242</v>
      </c>
      <c r="C111" s="47" t="s">
        <v>1243</v>
      </c>
    </row>
    <row r="112" spans="1:3" ht="11.25">
      <c r="A112" s="47" t="s">
        <v>933</v>
      </c>
      <c r="B112" s="47" t="s">
        <v>1244</v>
      </c>
      <c r="C112" s="47" t="s">
        <v>1245</v>
      </c>
    </row>
    <row r="113" spans="1:3" ht="11.25">
      <c r="A113" s="47" t="s">
        <v>933</v>
      </c>
      <c r="B113" s="47" t="s">
        <v>933</v>
      </c>
      <c r="C113" s="47" t="s">
        <v>934</v>
      </c>
    </row>
    <row r="114" spans="1:3" ht="11.25">
      <c r="A114" s="47" t="s">
        <v>933</v>
      </c>
      <c r="B114" s="47" t="s">
        <v>937</v>
      </c>
      <c r="C114" s="47" t="s">
        <v>938</v>
      </c>
    </row>
    <row r="115" spans="1:3" ht="11.25">
      <c r="A115" s="47" t="s">
        <v>933</v>
      </c>
      <c r="B115" s="47" t="s">
        <v>1246</v>
      </c>
      <c r="C115" s="47" t="s">
        <v>1247</v>
      </c>
    </row>
    <row r="116" spans="1:3" ht="11.25">
      <c r="A116" s="47" t="s">
        <v>945</v>
      </c>
      <c r="B116" s="47" t="s">
        <v>947</v>
      </c>
      <c r="C116" s="47" t="s">
        <v>948</v>
      </c>
    </row>
    <row r="117" spans="1:3" ht="11.25">
      <c r="A117" s="47" t="s">
        <v>945</v>
      </c>
      <c r="B117" s="47" t="s">
        <v>952</v>
      </c>
      <c r="C117" s="47" t="s">
        <v>953</v>
      </c>
    </row>
    <row r="118" spans="1:3" ht="11.25">
      <c r="A118" s="47" t="s">
        <v>945</v>
      </c>
      <c r="B118" s="47" t="s">
        <v>966</v>
      </c>
      <c r="C118" s="47" t="s">
        <v>967</v>
      </c>
    </row>
    <row r="119" spans="1:3" ht="11.25">
      <c r="A119" s="47" t="s">
        <v>945</v>
      </c>
      <c r="B119" s="47" t="s">
        <v>970</v>
      </c>
      <c r="C119" s="47" t="s">
        <v>971</v>
      </c>
    </row>
    <row r="120" spans="1:3" ht="11.25">
      <c r="A120" s="47" t="s">
        <v>945</v>
      </c>
      <c r="B120" s="47" t="s">
        <v>977</v>
      </c>
      <c r="C120" s="47" t="s">
        <v>978</v>
      </c>
    </row>
    <row r="121" spans="1:3" ht="11.25">
      <c r="A121" s="47" t="s">
        <v>945</v>
      </c>
      <c r="B121" s="47" t="s">
        <v>945</v>
      </c>
      <c r="C121" s="47" t="s">
        <v>946</v>
      </c>
    </row>
    <row r="122" spans="1:3" ht="11.25">
      <c r="A122" s="47" t="s">
        <v>945</v>
      </c>
      <c r="B122" s="47" t="s">
        <v>983</v>
      </c>
      <c r="C122" s="47" t="s">
        <v>984</v>
      </c>
    </row>
    <row r="123" spans="1:3" ht="11.25">
      <c r="A123" s="47" t="s">
        <v>945</v>
      </c>
      <c r="B123" s="47" t="s">
        <v>987</v>
      </c>
      <c r="C123" s="47" t="s">
        <v>988</v>
      </c>
    </row>
    <row r="124" spans="1:3" ht="11.25">
      <c r="A124" s="47" t="s">
        <v>991</v>
      </c>
      <c r="B124" s="47" t="s">
        <v>1248</v>
      </c>
      <c r="C124" s="47" t="s">
        <v>1249</v>
      </c>
    </row>
    <row r="125" spans="1:3" ht="11.25">
      <c r="A125" s="47" t="s">
        <v>991</v>
      </c>
      <c r="B125" s="47" t="s">
        <v>1250</v>
      </c>
      <c r="C125" s="47" t="s">
        <v>1251</v>
      </c>
    </row>
    <row r="126" spans="1:3" ht="11.25">
      <c r="A126" s="47" t="s">
        <v>991</v>
      </c>
      <c r="B126" s="47" t="s">
        <v>1252</v>
      </c>
      <c r="C126" s="47" t="s">
        <v>1253</v>
      </c>
    </row>
    <row r="127" spans="1:3" ht="11.25">
      <c r="A127" s="47" t="s">
        <v>991</v>
      </c>
      <c r="B127" s="47" t="s">
        <v>1254</v>
      </c>
      <c r="C127" s="47" t="s">
        <v>1255</v>
      </c>
    </row>
    <row r="128" spans="1:3" ht="11.25">
      <c r="A128" s="47" t="s">
        <v>991</v>
      </c>
      <c r="B128" s="47" t="s">
        <v>991</v>
      </c>
      <c r="C128" s="47" t="s">
        <v>992</v>
      </c>
    </row>
    <row r="129" spans="1:3" ht="11.25">
      <c r="A129" s="47" t="s">
        <v>991</v>
      </c>
      <c r="B129" s="47" t="s">
        <v>993</v>
      </c>
      <c r="C129" s="47" t="s">
        <v>994</v>
      </c>
    </row>
    <row r="130" spans="1:3" ht="11.25">
      <c r="A130" s="47" t="s">
        <v>991</v>
      </c>
      <c r="B130" s="47" t="s">
        <v>1256</v>
      </c>
      <c r="C130" s="47" t="s">
        <v>1257</v>
      </c>
    </row>
    <row r="131" spans="1:3" ht="11.25">
      <c r="A131" s="47" t="s">
        <v>991</v>
      </c>
      <c r="B131" s="47" t="s">
        <v>1258</v>
      </c>
      <c r="C131" s="47" t="s">
        <v>1259</v>
      </c>
    </row>
    <row r="132" spans="1:3" ht="11.25">
      <c r="A132" s="47" t="s">
        <v>1004</v>
      </c>
      <c r="B132" s="47" t="s">
        <v>1260</v>
      </c>
      <c r="C132" s="47" t="s">
        <v>1261</v>
      </c>
    </row>
    <row r="133" spans="1:3" ht="11.25">
      <c r="A133" s="47" t="s">
        <v>1004</v>
      </c>
      <c r="B133" s="47" t="s">
        <v>1006</v>
      </c>
      <c r="C133" s="47" t="s">
        <v>1007</v>
      </c>
    </row>
    <row r="134" spans="1:3" ht="11.25">
      <c r="A134" s="47" t="s">
        <v>1004</v>
      </c>
      <c r="B134" s="47" t="s">
        <v>1010</v>
      </c>
      <c r="C134" s="47" t="s">
        <v>1011</v>
      </c>
    </row>
    <row r="135" spans="1:3" ht="11.25">
      <c r="A135" s="47" t="s">
        <v>1004</v>
      </c>
      <c r="B135" s="47" t="s">
        <v>1262</v>
      </c>
      <c r="C135" s="47" t="s">
        <v>1263</v>
      </c>
    </row>
    <row r="136" spans="1:3" ht="11.25">
      <c r="A136" s="47" t="s">
        <v>1004</v>
      </c>
      <c r="B136" s="47" t="s">
        <v>1004</v>
      </c>
      <c r="C136" s="47" t="s">
        <v>1005</v>
      </c>
    </row>
    <row r="137" spans="1:3" ht="11.25">
      <c r="A137" s="47" t="s">
        <v>1004</v>
      </c>
      <c r="B137" s="47" t="s">
        <v>1264</v>
      </c>
      <c r="C137" s="47" t="s">
        <v>1265</v>
      </c>
    </row>
    <row r="138" spans="1:3" ht="11.25">
      <c r="A138" s="47" t="s">
        <v>1004</v>
      </c>
      <c r="B138" s="47" t="s">
        <v>1266</v>
      </c>
      <c r="C138" s="47" t="s">
        <v>1267</v>
      </c>
    </row>
    <row r="139" spans="1:3" ht="11.25">
      <c r="A139" s="47" t="s">
        <v>1014</v>
      </c>
      <c r="B139" s="47" t="s">
        <v>1016</v>
      </c>
      <c r="C139" s="47" t="s">
        <v>1017</v>
      </c>
    </row>
    <row r="140" spans="1:3" ht="11.25">
      <c r="A140" s="47" t="s">
        <v>1014</v>
      </c>
      <c r="B140" s="47" t="s">
        <v>1020</v>
      </c>
      <c r="C140" s="47" t="s">
        <v>1021</v>
      </c>
    </row>
    <row r="141" spans="1:3" ht="11.25">
      <c r="A141" s="47" t="s">
        <v>1014</v>
      </c>
      <c r="B141" s="47" t="s">
        <v>1024</v>
      </c>
      <c r="C141" s="47" t="s">
        <v>1025</v>
      </c>
    </row>
    <row r="142" spans="1:3" ht="11.25">
      <c r="A142" s="47" t="s">
        <v>1014</v>
      </c>
      <c r="B142" s="47" t="s">
        <v>1268</v>
      </c>
      <c r="C142" s="47" t="s">
        <v>1269</v>
      </c>
    </row>
    <row r="143" spans="1:3" ht="11.25">
      <c r="A143" s="47" t="s">
        <v>1014</v>
      </c>
      <c r="B143" s="47" t="s">
        <v>1030</v>
      </c>
      <c r="C143" s="47" t="s">
        <v>1031</v>
      </c>
    </row>
    <row r="144" spans="1:3" ht="11.25">
      <c r="A144" s="47" t="s">
        <v>1014</v>
      </c>
      <c r="B144" s="47" t="s">
        <v>1014</v>
      </c>
      <c r="C144" s="47" t="s">
        <v>1015</v>
      </c>
    </row>
    <row r="145" spans="1:3" ht="11.25">
      <c r="A145" s="47" t="s">
        <v>1014</v>
      </c>
      <c r="B145" s="47" t="s">
        <v>1034</v>
      </c>
      <c r="C145" s="47" t="s">
        <v>1035</v>
      </c>
    </row>
    <row r="146" spans="1:3" ht="11.25">
      <c r="A146" s="47" t="s">
        <v>1072</v>
      </c>
      <c r="B146" s="47" t="s">
        <v>1074</v>
      </c>
      <c r="C146" s="47" t="s">
        <v>1075</v>
      </c>
    </row>
    <row r="147" spans="1:3" ht="11.25">
      <c r="A147" s="47" t="s">
        <v>1072</v>
      </c>
      <c r="B147" s="47" t="s">
        <v>684</v>
      </c>
      <c r="C147" s="47" t="s">
        <v>1078</v>
      </c>
    </row>
    <row r="148" spans="1:3" ht="11.25">
      <c r="A148" s="47" t="s">
        <v>1072</v>
      </c>
      <c r="B148" s="47" t="s">
        <v>1081</v>
      </c>
      <c r="C148" s="47" t="s">
        <v>1082</v>
      </c>
    </row>
    <row r="149" spans="1:3" ht="11.25">
      <c r="A149" s="47" t="s">
        <v>1072</v>
      </c>
      <c r="B149" s="47" t="s">
        <v>1087</v>
      </c>
      <c r="C149" s="47" t="s">
        <v>1088</v>
      </c>
    </row>
    <row r="150" spans="1:3" ht="11.25">
      <c r="A150" s="47" t="s">
        <v>1072</v>
      </c>
      <c r="B150" s="47" t="s">
        <v>1091</v>
      </c>
      <c r="C150" s="47" t="s">
        <v>1092</v>
      </c>
    </row>
    <row r="151" spans="1:3" ht="11.25">
      <c r="A151" s="47" t="s">
        <v>1072</v>
      </c>
      <c r="B151" s="47" t="s">
        <v>1095</v>
      </c>
      <c r="C151" s="47" t="s">
        <v>1096</v>
      </c>
    </row>
    <row r="152" spans="1:3" ht="11.25">
      <c r="A152" s="47" t="s">
        <v>1072</v>
      </c>
      <c r="B152" s="47" t="s">
        <v>1270</v>
      </c>
      <c r="C152" s="47" t="s">
        <v>1271</v>
      </c>
    </row>
    <row r="153" spans="1:3" ht="11.25">
      <c r="A153" s="47" t="s">
        <v>1072</v>
      </c>
      <c r="B153" s="47" t="s">
        <v>1072</v>
      </c>
      <c r="C153" s="47" t="s">
        <v>1073</v>
      </c>
    </row>
    <row r="154" spans="1:3" ht="11.25">
      <c r="A154" s="47" t="s">
        <v>1072</v>
      </c>
      <c r="B154" s="47" t="s">
        <v>1101</v>
      </c>
      <c r="C154" s="47" t="s">
        <v>1102</v>
      </c>
    </row>
    <row r="155" spans="1:3" ht="11.25">
      <c r="A155" s="47" t="s">
        <v>1109</v>
      </c>
      <c r="B155" s="47" t="s">
        <v>1111</v>
      </c>
      <c r="C155" s="47" t="s">
        <v>1112</v>
      </c>
    </row>
    <row r="156" spans="1:3" ht="11.25">
      <c r="A156" s="47" t="s">
        <v>1109</v>
      </c>
      <c r="B156" s="47" t="s">
        <v>1122</v>
      </c>
      <c r="C156" s="47" t="s">
        <v>1123</v>
      </c>
    </row>
    <row r="157" spans="1:3" ht="11.25">
      <c r="A157" s="47" t="s">
        <v>1109</v>
      </c>
      <c r="B157" s="47" t="s">
        <v>1129</v>
      </c>
      <c r="C157" s="47" t="s">
        <v>1130</v>
      </c>
    </row>
    <row r="158" spans="1:3" ht="11.25">
      <c r="A158" s="47" t="s">
        <v>1109</v>
      </c>
      <c r="B158" s="47" t="s">
        <v>1133</v>
      </c>
      <c r="C158" s="47" t="s">
        <v>1134</v>
      </c>
    </row>
    <row r="159" spans="1:3" ht="11.25">
      <c r="A159" s="47" t="s">
        <v>1109</v>
      </c>
      <c r="B159" s="47" t="s">
        <v>1137</v>
      </c>
      <c r="C159" s="47" t="s">
        <v>1138</v>
      </c>
    </row>
    <row r="160" spans="1:3" ht="11.25">
      <c r="A160" s="47" t="s">
        <v>1109</v>
      </c>
      <c r="B160" s="47" t="s">
        <v>1141</v>
      </c>
      <c r="C160" s="47" t="s">
        <v>1142</v>
      </c>
    </row>
    <row r="161" spans="1:3" ht="11.25">
      <c r="A161" s="47" t="s">
        <v>1109</v>
      </c>
      <c r="B161" s="47" t="s">
        <v>1145</v>
      </c>
      <c r="C161" s="47" t="s">
        <v>1146</v>
      </c>
    </row>
    <row r="162" spans="1:3" ht="11.25">
      <c r="A162" s="47" t="s">
        <v>1109</v>
      </c>
      <c r="B162" s="47" t="s">
        <v>1148</v>
      </c>
      <c r="C162" s="47" t="s">
        <v>1149</v>
      </c>
    </row>
    <row r="163" spans="1:3" ht="11.25">
      <c r="A163" s="47" t="s">
        <v>1109</v>
      </c>
      <c r="B163" s="47" t="s">
        <v>1154</v>
      </c>
      <c r="C163" s="47" t="s">
        <v>1155</v>
      </c>
    </row>
    <row r="164" spans="1:3" ht="11.25">
      <c r="A164" s="47" t="s">
        <v>1109</v>
      </c>
      <c r="B164" s="47" t="s">
        <v>1109</v>
      </c>
      <c r="C164" s="47" t="s">
        <v>1110</v>
      </c>
    </row>
    <row r="165" spans="1:3" ht="11.25">
      <c r="A165" s="47" t="s">
        <v>1109</v>
      </c>
      <c r="B165" s="47" t="s">
        <v>1160</v>
      </c>
      <c r="C165" s="47" t="s">
        <v>1161</v>
      </c>
    </row>
    <row r="166" spans="1:3" ht="11.25">
      <c r="A166" s="47" t="s">
        <v>1168</v>
      </c>
      <c r="B166" s="47" t="s">
        <v>1168</v>
      </c>
      <c r="C166" s="47" t="s">
        <v>1169</v>
      </c>
    </row>
    <row r="167" spans="1:3" ht="11.25">
      <c r="A167" s="47" t="s">
        <v>1168</v>
      </c>
      <c r="B167" s="47" t="s">
        <v>1168</v>
      </c>
      <c r="C167" s="47" t="s">
        <v>1170</v>
      </c>
    </row>
    <row r="168" spans="1:3" ht="11.25">
      <c r="A168" s="47" t="s">
        <v>1177</v>
      </c>
      <c r="B168" s="47" t="s">
        <v>1177</v>
      </c>
      <c r="C168" s="47" t="s">
        <v>1178</v>
      </c>
    </row>
    <row r="169" spans="1:3" ht="11.25">
      <c r="A169" s="47" t="s">
        <v>1177</v>
      </c>
      <c r="B169" s="47" t="s">
        <v>1177</v>
      </c>
      <c r="C169" s="47" t="s">
        <v>1179</v>
      </c>
    </row>
    <row r="170" spans="1:3" ht="11.25">
      <c r="A170" s="47" t="s">
        <v>1184</v>
      </c>
      <c r="B170" s="47" t="s">
        <v>1184</v>
      </c>
      <c r="C170" s="47" t="s">
        <v>1185</v>
      </c>
    </row>
    <row r="171" spans="1:3" ht="11.25">
      <c r="A171" s="47" t="s">
        <v>1184</v>
      </c>
      <c r="B171" s="47" t="s">
        <v>1184</v>
      </c>
      <c r="C171" s="47" t="s">
        <v>1186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H7" sqref="H7"/>
    </sheetView>
  </sheetViews>
  <sheetFormatPr defaultColWidth="9.140625" defaultRowHeight="11.25"/>
  <cols>
    <col min="1" max="1" width="17.57421875" style="105" hidden="1" customWidth="1"/>
    <col min="2" max="2" width="17.57421875" style="106" hidden="1" customWidth="1"/>
    <col min="3" max="3" width="2.7109375" style="107" customWidth="1"/>
    <col min="4" max="4" width="2.7109375" style="113" customWidth="1"/>
    <col min="5" max="5" width="35.7109375" style="113" customWidth="1"/>
    <col min="6" max="6" width="21.57421875" style="113" customWidth="1"/>
    <col min="7" max="7" width="40.7109375" style="154" customWidth="1"/>
    <col min="8" max="8" width="32.7109375" style="113" customWidth="1"/>
    <col min="9" max="10" width="2.7109375" style="113" customWidth="1"/>
    <col min="11" max="16384" width="9.140625" style="113" customWidth="1"/>
  </cols>
  <sheetData>
    <row r="1" spans="1:7" s="107" customFormat="1" ht="35.25" customHeight="1" hidden="1">
      <c r="A1" s="105" t="str">
        <f>region_name</f>
        <v>Ульяновская область</v>
      </c>
      <c r="B1" s="106">
        <f>IF(god="","Не определено",god)</f>
        <v>2010</v>
      </c>
      <c r="C1" s="107" t="str">
        <f>org&amp;"_INN:"&amp;inn&amp;"_KPP:"&amp;kpp</f>
        <v>СХПК им. Крупской_INN:7310000557_KPP:731001001</v>
      </c>
      <c r="G1" s="108"/>
    </row>
    <row r="2" spans="1:7" s="107" customFormat="1" ht="11.25" customHeight="1">
      <c r="A2" s="105" t="str">
        <f>IF(org="","Не определено",org)</f>
        <v>СХПК им. Крупской</v>
      </c>
      <c r="B2" s="106" t="str">
        <f>IF(inn="","Не определено",inn)</f>
        <v>7310000557</v>
      </c>
      <c r="G2" s="108"/>
    </row>
    <row r="3" spans="1:9" ht="12.75" customHeight="1" thickBot="1">
      <c r="A3" s="105" t="str">
        <f>IF(mo="","Не определено",mo)</f>
        <v>Новоселкинское</v>
      </c>
      <c r="B3" s="106" t="str">
        <f>IF(oktmo="","Не определено",oktmo)</f>
        <v>73622425</v>
      </c>
      <c r="D3" s="109"/>
      <c r="E3" s="110"/>
      <c r="F3" s="111"/>
      <c r="G3" s="380" t="str">
        <f>version</f>
        <v>Версия 4.0</v>
      </c>
      <c r="H3" s="380"/>
      <c r="I3" s="112"/>
    </row>
    <row r="4" spans="1:9" ht="30" customHeight="1" thickBot="1">
      <c r="A4" s="105" t="str">
        <f>IF(fil="","Не определено",fil)</f>
        <v>Не определено</v>
      </c>
      <c r="B4" s="106" t="str">
        <f>IF(kpp="","Не определено",kpp)</f>
        <v>731001001</v>
      </c>
      <c r="D4" s="114"/>
      <c r="E4" s="381" t="s">
        <v>457</v>
      </c>
      <c r="F4" s="382"/>
      <c r="G4" s="383"/>
      <c r="H4" s="115"/>
      <c r="I4" s="116"/>
    </row>
    <row r="5" spans="4:9" ht="12" thickBot="1">
      <c r="D5" s="114"/>
      <c r="E5" s="115"/>
      <c r="F5" s="115"/>
      <c r="G5" s="117"/>
      <c r="H5" s="115"/>
      <c r="I5" s="116"/>
    </row>
    <row r="6" spans="4:9" ht="16.5" customHeight="1">
      <c r="D6" s="114"/>
      <c r="E6" s="384" t="s">
        <v>94</v>
      </c>
      <c r="F6" s="385"/>
      <c r="G6" s="118"/>
      <c r="H6" s="119" t="s">
        <v>97</v>
      </c>
      <c r="I6" s="116"/>
    </row>
    <row r="7" spans="1:9" ht="24.75" customHeight="1" thickBot="1">
      <c r="A7" s="120"/>
      <c r="D7" s="114"/>
      <c r="E7" s="386" t="str">
        <f>region_name</f>
        <v>Ульяновская область</v>
      </c>
      <c r="F7" s="387"/>
      <c r="G7" s="117"/>
      <c r="H7" s="121" t="s">
        <v>1292</v>
      </c>
      <c r="I7" s="116"/>
    </row>
    <row r="8" spans="1:9" ht="12" customHeight="1" thickBot="1">
      <c r="A8" s="120"/>
      <c r="D8" s="122"/>
      <c r="E8" s="123"/>
      <c r="F8" s="124"/>
      <c r="G8" s="117"/>
      <c r="H8" s="124"/>
      <c r="I8" s="116"/>
    </row>
    <row r="9" spans="4:9" ht="30" customHeight="1" thickBot="1">
      <c r="D9" s="122"/>
      <c r="E9" s="155" t="s">
        <v>128</v>
      </c>
      <c r="F9" s="126">
        <v>2010</v>
      </c>
      <c r="G9" s="117"/>
      <c r="H9" s="124"/>
      <c r="I9" s="116"/>
    </row>
    <row r="10" spans="4:9" ht="12" customHeight="1" thickBot="1">
      <c r="D10" s="122"/>
      <c r="E10" s="127"/>
      <c r="F10" s="115"/>
      <c r="G10" s="117"/>
      <c r="H10" s="124"/>
      <c r="I10" s="116"/>
    </row>
    <row r="11" spans="1:9" ht="37.5" customHeight="1" thickBot="1">
      <c r="A11" s="105" t="s">
        <v>98</v>
      </c>
      <c r="B11" s="106" t="s">
        <v>387</v>
      </c>
      <c r="D11" s="122"/>
      <c r="E11" s="155" t="s">
        <v>99</v>
      </c>
      <c r="F11" s="130" t="s">
        <v>385</v>
      </c>
      <c r="G11" s="117"/>
      <c r="H11" s="124"/>
      <c r="I11" s="116"/>
    </row>
    <row r="12" spans="1:9" ht="23.25" customHeight="1" thickBot="1">
      <c r="A12" s="105">
        <v>66</v>
      </c>
      <c r="D12" s="122"/>
      <c r="E12" s="127"/>
      <c r="F12" s="128"/>
      <c r="G12" s="128"/>
      <c r="H12" s="129"/>
      <c r="I12" s="116"/>
    </row>
    <row r="13" spans="4:10" ht="32.25" customHeight="1" thickBot="1">
      <c r="D13" s="122"/>
      <c r="E13" s="156" t="s">
        <v>1273</v>
      </c>
      <c r="F13" s="376" t="s">
        <v>753</v>
      </c>
      <c r="G13" s="377"/>
      <c r="H13" s="136" t="s">
        <v>1278</v>
      </c>
      <c r="I13" s="116"/>
      <c r="J13" s="131"/>
    </row>
    <row r="14" spans="4:9" ht="15" customHeight="1" hidden="1">
      <c r="D14" s="122"/>
      <c r="E14" s="132"/>
      <c r="F14" s="133"/>
      <c r="G14" s="128"/>
      <c r="H14" s="129"/>
      <c r="I14" s="116"/>
    </row>
    <row r="15" spans="4:9" ht="24.75" customHeight="1" hidden="1" thickBot="1">
      <c r="D15" s="122"/>
      <c r="E15" s="156" t="s">
        <v>100</v>
      </c>
      <c r="F15" s="378"/>
      <c r="G15" s="379"/>
      <c r="H15" s="129" t="s">
        <v>101</v>
      </c>
      <c r="I15" s="116"/>
    </row>
    <row r="16" spans="4:9" ht="12" customHeight="1" thickBot="1">
      <c r="D16" s="122"/>
      <c r="E16" s="132"/>
      <c r="F16" s="133"/>
      <c r="G16" s="128"/>
      <c r="H16" s="129"/>
      <c r="I16" s="116"/>
    </row>
    <row r="17" spans="4:9" ht="19.5" customHeight="1">
      <c r="D17" s="122"/>
      <c r="E17" s="157" t="s">
        <v>1276</v>
      </c>
      <c r="F17" s="134" t="s">
        <v>754</v>
      </c>
      <c r="G17" s="125"/>
      <c r="H17" s="324" t="s">
        <v>451</v>
      </c>
      <c r="I17" s="116"/>
    </row>
    <row r="18" spans="4:9" ht="19.5" customHeight="1" thickBot="1">
      <c r="D18" s="122"/>
      <c r="E18" s="158" t="s">
        <v>1277</v>
      </c>
      <c r="F18" s="135" t="s">
        <v>731</v>
      </c>
      <c r="G18" s="136"/>
      <c r="H18" s="307" t="s">
        <v>385</v>
      </c>
      <c r="I18" s="116"/>
    </row>
    <row r="19" spans="4:9" ht="12" customHeight="1" thickBot="1">
      <c r="D19" s="122"/>
      <c r="E19" s="127"/>
      <c r="F19" s="115"/>
      <c r="G19" s="128"/>
      <c r="H19" s="129"/>
      <c r="I19" s="116"/>
    </row>
    <row r="20" spans="4:9" ht="30" customHeight="1" thickBot="1">
      <c r="D20" s="122"/>
      <c r="E20" s="155" t="s">
        <v>102</v>
      </c>
      <c r="F20" s="363" t="s">
        <v>257</v>
      </c>
      <c r="G20" s="364"/>
      <c r="H20" s="129"/>
      <c r="I20" s="116"/>
    </row>
    <row r="21" spans="4:9" ht="26.25" customHeight="1" thickBot="1">
      <c r="D21" s="122"/>
      <c r="E21" s="155" t="s">
        <v>450</v>
      </c>
      <c r="F21" s="363" t="s">
        <v>1279</v>
      </c>
      <c r="G21" s="364"/>
      <c r="H21" s="129"/>
      <c r="I21" s="116"/>
    </row>
    <row r="22" spans="3:17" ht="33.75">
      <c r="C22" s="137"/>
      <c r="D22" s="122"/>
      <c r="E22" s="159" t="s">
        <v>1274</v>
      </c>
      <c r="F22" s="138" t="s">
        <v>103</v>
      </c>
      <c r="G22" s="139" t="s">
        <v>725</v>
      </c>
      <c r="H22" s="117" t="s">
        <v>1272</v>
      </c>
      <c r="I22" s="116"/>
      <c r="O22" s="140"/>
      <c r="P22" s="140"/>
      <c r="Q22" s="141"/>
    </row>
    <row r="23" spans="4:9" ht="24.75" customHeight="1">
      <c r="D23" s="122"/>
      <c r="E23" s="365" t="s">
        <v>1275</v>
      </c>
      <c r="F23" s="160" t="s">
        <v>129</v>
      </c>
      <c r="G23" s="142" t="s">
        <v>747</v>
      </c>
      <c r="H23" s="115"/>
      <c r="I23" s="116"/>
    </row>
    <row r="24" spans="4:9" ht="24.75" customHeight="1" thickBot="1">
      <c r="D24" s="122"/>
      <c r="E24" s="366"/>
      <c r="F24" s="143" t="s">
        <v>386</v>
      </c>
      <c r="G24" s="144" t="s">
        <v>748</v>
      </c>
      <c r="H24" s="129"/>
      <c r="I24" s="116"/>
    </row>
    <row r="25" spans="4:9" ht="12" customHeight="1" thickBot="1">
      <c r="D25" s="122"/>
      <c r="E25" s="127"/>
      <c r="F25" s="115"/>
      <c r="G25" s="128"/>
      <c r="H25" s="129"/>
      <c r="I25" s="116"/>
    </row>
    <row r="26" spans="4:9" ht="27" customHeight="1">
      <c r="D26" s="122"/>
      <c r="E26" s="371" t="s">
        <v>452</v>
      </c>
      <c r="F26" s="372"/>
      <c r="G26" s="373"/>
      <c r="H26" s="129"/>
      <c r="I26" s="116"/>
    </row>
    <row r="27" spans="4:9" ht="27" customHeight="1" thickBot="1">
      <c r="D27" s="122"/>
      <c r="E27" s="362"/>
      <c r="F27" s="374"/>
      <c r="G27" s="375"/>
      <c r="H27" s="129"/>
      <c r="I27" s="116"/>
    </row>
    <row r="28" spans="4:9" ht="12" customHeight="1" thickBot="1">
      <c r="D28" s="122"/>
      <c r="E28" s="127"/>
      <c r="F28" s="115"/>
      <c r="G28" s="128"/>
      <c r="H28" s="129"/>
      <c r="I28" s="116"/>
    </row>
    <row r="29" spans="1:9" ht="27" customHeight="1">
      <c r="A29" s="145" t="s">
        <v>104</v>
      </c>
      <c r="B29" s="106" t="s">
        <v>105</v>
      </c>
      <c r="D29" s="114"/>
      <c r="E29" s="367" t="s">
        <v>105</v>
      </c>
      <c r="F29" s="368"/>
      <c r="G29" s="339" t="s">
        <v>1280</v>
      </c>
      <c r="H29" s="115"/>
      <c r="I29" s="116"/>
    </row>
    <row r="30" spans="1:9" ht="27" customHeight="1">
      <c r="A30" s="145" t="s">
        <v>106</v>
      </c>
      <c r="B30" s="106" t="s">
        <v>107</v>
      </c>
      <c r="D30" s="114"/>
      <c r="E30" s="369" t="s">
        <v>107</v>
      </c>
      <c r="F30" s="370"/>
      <c r="G30" s="340" t="s">
        <v>1281</v>
      </c>
      <c r="H30" s="115"/>
      <c r="I30" s="116"/>
    </row>
    <row r="31" spans="1:9" ht="21" customHeight="1">
      <c r="A31" s="145" t="s">
        <v>108</v>
      </c>
      <c r="B31" s="106" t="s">
        <v>109</v>
      </c>
      <c r="D31" s="114"/>
      <c r="E31" s="365" t="s">
        <v>110</v>
      </c>
      <c r="F31" s="146" t="s">
        <v>111</v>
      </c>
      <c r="G31" s="340" t="s">
        <v>1282</v>
      </c>
      <c r="H31" s="115"/>
      <c r="I31" s="116"/>
    </row>
    <row r="32" spans="1:9" ht="21" customHeight="1">
      <c r="A32" s="145" t="s">
        <v>112</v>
      </c>
      <c r="B32" s="106" t="s">
        <v>113</v>
      </c>
      <c r="D32" s="114"/>
      <c r="E32" s="365"/>
      <c r="F32" s="146" t="s">
        <v>75</v>
      </c>
      <c r="G32" s="340" t="s">
        <v>1283</v>
      </c>
      <c r="H32" s="115"/>
      <c r="I32" s="116"/>
    </row>
    <row r="33" spans="1:9" ht="21" customHeight="1">
      <c r="A33" s="145" t="s">
        <v>114</v>
      </c>
      <c r="B33" s="106" t="s">
        <v>115</v>
      </c>
      <c r="D33" s="114"/>
      <c r="E33" s="365" t="s">
        <v>388</v>
      </c>
      <c r="F33" s="146" t="s">
        <v>111</v>
      </c>
      <c r="G33" s="340" t="s">
        <v>1284</v>
      </c>
      <c r="H33" s="115"/>
      <c r="I33" s="116"/>
    </row>
    <row r="34" spans="1:9" ht="21" customHeight="1">
      <c r="A34" s="145" t="s">
        <v>116</v>
      </c>
      <c r="B34" s="106" t="s">
        <v>117</v>
      </c>
      <c r="D34" s="114"/>
      <c r="E34" s="365"/>
      <c r="F34" s="146" t="s">
        <v>75</v>
      </c>
      <c r="G34" s="340" t="s">
        <v>1285</v>
      </c>
      <c r="H34" s="115"/>
      <c r="I34" s="116"/>
    </row>
    <row r="35" spans="1:9" ht="21" customHeight="1">
      <c r="A35" s="145" t="s">
        <v>118</v>
      </c>
      <c r="B35" s="147" t="s">
        <v>119</v>
      </c>
      <c r="D35" s="55"/>
      <c r="E35" s="361" t="s">
        <v>73</v>
      </c>
      <c r="F35" s="80" t="s">
        <v>111</v>
      </c>
      <c r="G35" s="341" t="s">
        <v>1286</v>
      </c>
      <c r="H35" s="56"/>
      <c r="I35" s="116"/>
    </row>
    <row r="36" spans="1:9" ht="21" customHeight="1">
      <c r="A36" s="145" t="s">
        <v>120</v>
      </c>
      <c r="B36" s="147" t="s">
        <v>121</v>
      </c>
      <c r="D36" s="55"/>
      <c r="E36" s="361"/>
      <c r="F36" s="80" t="s">
        <v>74</v>
      </c>
      <c r="G36" s="341" t="s">
        <v>1287</v>
      </c>
      <c r="H36" s="56"/>
      <c r="I36" s="116"/>
    </row>
    <row r="37" spans="1:9" ht="21" customHeight="1">
      <c r="A37" s="145" t="s">
        <v>122</v>
      </c>
      <c r="B37" s="147" t="s">
        <v>123</v>
      </c>
      <c r="D37" s="55"/>
      <c r="E37" s="361"/>
      <c r="F37" s="80" t="s">
        <v>75</v>
      </c>
      <c r="G37" s="341" t="s">
        <v>1288</v>
      </c>
      <c r="H37" s="56"/>
      <c r="I37" s="116"/>
    </row>
    <row r="38" spans="1:9" ht="21" customHeight="1" thickBot="1">
      <c r="A38" s="145" t="s">
        <v>124</v>
      </c>
      <c r="B38" s="147" t="s">
        <v>125</v>
      </c>
      <c r="D38" s="55"/>
      <c r="E38" s="362"/>
      <c r="F38" s="148" t="s">
        <v>416</v>
      </c>
      <c r="G38" s="342" t="s">
        <v>1289</v>
      </c>
      <c r="H38" s="56"/>
      <c r="I38" s="116"/>
    </row>
    <row r="39" spans="4:9" ht="11.25">
      <c r="D39" s="149"/>
      <c r="E39" s="150"/>
      <c r="F39" s="150"/>
      <c r="G39" s="151"/>
      <c r="H39" s="150"/>
      <c r="I39" s="152"/>
    </row>
    <row r="45" ht="11.25">
      <c r="G45" s="153"/>
    </row>
    <row r="52" spans="1:26" ht="11.25">
      <c r="A52" s="113"/>
      <c r="B52" s="113"/>
      <c r="C52" s="113"/>
      <c r="G52" s="113"/>
      <c r="Z52" s="131"/>
    </row>
    <row r="53" spans="1:26" ht="11.25">
      <c r="A53" s="113"/>
      <c r="B53" s="113"/>
      <c r="C53" s="113"/>
      <c r="G53" s="113"/>
      <c r="Z53" s="131"/>
    </row>
    <row r="54" spans="1:26" ht="11.25">
      <c r="A54" s="113"/>
      <c r="B54" s="113"/>
      <c r="C54" s="113"/>
      <c r="G54" s="113"/>
      <c r="Z54" s="131"/>
    </row>
    <row r="55" spans="1:26" ht="11.25">
      <c r="A55" s="113"/>
      <c r="B55" s="113"/>
      <c r="C55" s="113"/>
      <c r="G55" s="113"/>
      <c r="Z55" s="131"/>
    </row>
    <row r="56" spans="1:26" ht="11.25">
      <c r="A56" s="113"/>
      <c r="B56" s="113"/>
      <c r="C56" s="113"/>
      <c r="G56" s="113"/>
      <c r="Z56" s="131"/>
    </row>
    <row r="57" spans="1:26" ht="11.25">
      <c r="A57" s="113"/>
      <c r="B57" s="113"/>
      <c r="C57" s="113"/>
      <c r="G57" s="113"/>
      <c r="Z57" s="131"/>
    </row>
    <row r="58" spans="1:26" ht="11.25">
      <c r="A58" s="113"/>
      <c r="B58" s="113"/>
      <c r="C58" s="113"/>
      <c r="G58" s="113"/>
      <c r="Z58" s="131"/>
    </row>
    <row r="59" spans="1:26" ht="11.25">
      <c r="A59" s="113"/>
      <c r="B59" s="113"/>
      <c r="C59" s="113"/>
      <c r="G59" s="113"/>
      <c r="Z59" s="131"/>
    </row>
  </sheetData>
  <sheetProtection password="FA9C" sheet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422</v>
      </c>
      <c r="AW1" s="6" t="s">
        <v>423</v>
      </c>
      <c r="AX1" s="6" t="s">
        <v>289</v>
      </c>
      <c r="AY1" s="6" t="s">
        <v>290</v>
      </c>
      <c r="AZ1" s="6" t="s">
        <v>291</v>
      </c>
      <c r="BA1" s="7" t="s">
        <v>292</v>
      </c>
      <c r="BB1" s="6" t="s">
        <v>293</v>
      </c>
      <c r="BC1" s="6" t="s">
        <v>294</v>
      </c>
      <c r="BD1" s="6" t="s">
        <v>295</v>
      </c>
      <c r="BE1" s="6" t="s">
        <v>296</v>
      </c>
    </row>
    <row r="2" spans="48:57" ht="12.75" customHeight="1">
      <c r="AV2" s="7" t="s">
        <v>297</v>
      </c>
      <c r="AW2" s="9" t="s">
        <v>289</v>
      </c>
      <c r="AX2" s="7" t="s">
        <v>49</v>
      </c>
      <c r="AY2" s="7" t="s">
        <v>49</v>
      </c>
      <c r="AZ2" s="7" t="s">
        <v>49</v>
      </c>
      <c r="BA2" s="7" t="s">
        <v>49</v>
      </c>
      <c r="BB2" s="7" t="s">
        <v>49</v>
      </c>
      <c r="BC2" s="7" t="s">
        <v>49</v>
      </c>
      <c r="BD2" s="7" t="s">
        <v>49</v>
      </c>
      <c r="BE2" s="7" t="s">
        <v>49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298</v>
      </c>
      <c r="AW3" s="9" t="s">
        <v>291</v>
      </c>
      <c r="AX3" s="7" t="s">
        <v>299</v>
      </c>
      <c r="AY3" s="7" t="s">
        <v>300</v>
      </c>
      <c r="AZ3" s="7" t="s">
        <v>301</v>
      </c>
      <c r="BA3" s="7" t="s">
        <v>302</v>
      </c>
      <c r="BB3" s="7" t="s">
        <v>303</v>
      </c>
      <c r="BC3" s="7" t="s">
        <v>304</v>
      </c>
      <c r="BD3" s="7" t="s">
        <v>305</v>
      </c>
      <c r="BE3" s="7" t="s">
        <v>306</v>
      </c>
    </row>
    <row r="4" spans="3:57" ht="11.25">
      <c r="C4" s="13"/>
      <c r="D4" s="424" t="s">
        <v>307</v>
      </c>
      <c r="E4" s="425"/>
      <c r="F4" s="425"/>
      <c r="G4" s="425"/>
      <c r="H4" s="425"/>
      <c r="I4" s="425"/>
      <c r="J4" s="425"/>
      <c r="K4" s="426"/>
      <c r="L4" s="14"/>
      <c r="AV4" s="7" t="s">
        <v>308</v>
      </c>
      <c r="AW4" s="9" t="s">
        <v>292</v>
      </c>
      <c r="AX4" s="7" t="s">
        <v>309</v>
      </c>
      <c r="AY4" s="7" t="s">
        <v>310</v>
      </c>
      <c r="AZ4" s="7" t="s">
        <v>311</v>
      </c>
      <c r="BA4" s="7" t="s">
        <v>312</v>
      </c>
      <c r="BB4" s="7" t="s">
        <v>313</v>
      </c>
      <c r="BC4" s="7" t="s">
        <v>314</v>
      </c>
      <c r="BD4" s="7" t="s">
        <v>315</v>
      </c>
      <c r="BE4" s="7" t="s">
        <v>316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317</v>
      </c>
      <c r="AW5" s="9" t="s">
        <v>293</v>
      </c>
      <c r="AX5" s="7" t="s">
        <v>318</v>
      </c>
      <c r="AY5" s="7" t="s">
        <v>319</v>
      </c>
      <c r="AZ5" s="7" t="s">
        <v>320</v>
      </c>
      <c r="BB5" s="7" t="s">
        <v>321</v>
      </c>
      <c r="BC5" s="7" t="s">
        <v>322</v>
      </c>
      <c r="BE5" s="7" t="s">
        <v>323</v>
      </c>
    </row>
    <row r="6" spans="3:54" ht="11.25">
      <c r="C6" s="13"/>
      <c r="D6" s="431" t="s">
        <v>324</v>
      </c>
      <c r="E6" s="432"/>
      <c r="F6" s="432"/>
      <c r="G6" s="432"/>
      <c r="H6" s="432"/>
      <c r="I6" s="432"/>
      <c r="J6" s="432"/>
      <c r="K6" s="433"/>
      <c r="L6" s="14"/>
      <c r="AV6" s="7" t="s">
        <v>325</v>
      </c>
      <c r="AW6" s="9" t="s">
        <v>294</v>
      </c>
      <c r="AX6" s="7" t="s">
        <v>326</v>
      </c>
      <c r="AY6" s="7" t="s">
        <v>327</v>
      </c>
      <c r="BB6" s="7" t="s">
        <v>328</v>
      </c>
    </row>
    <row r="7" spans="3:51" ht="11.25">
      <c r="C7" s="13"/>
      <c r="D7" s="16" t="s">
        <v>329</v>
      </c>
      <c r="E7" s="17" t="s">
        <v>373</v>
      </c>
      <c r="F7" s="429"/>
      <c r="G7" s="429"/>
      <c r="H7" s="429"/>
      <c r="I7" s="429"/>
      <c r="J7" s="429"/>
      <c r="K7" s="430"/>
      <c r="L7" s="14"/>
      <c r="AV7" s="7" t="s">
        <v>330</v>
      </c>
      <c r="AW7" s="9" t="s">
        <v>295</v>
      </c>
      <c r="AX7" s="7" t="s">
        <v>331</v>
      </c>
      <c r="AY7" s="7" t="s">
        <v>332</v>
      </c>
    </row>
    <row r="8" spans="3:51" ht="29.25" customHeight="1">
      <c r="C8" s="13"/>
      <c r="D8" s="16" t="s">
        <v>333</v>
      </c>
      <c r="E8" s="18" t="s">
        <v>334</v>
      </c>
      <c r="F8" s="429"/>
      <c r="G8" s="429"/>
      <c r="H8" s="429"/>
      <c r="I8" s="429"/>
      <c r="J8" s="429"/>
      <c r="K8" s="430"/>
      <c r="L8" s="14"/>
      <c r="AV8" s="7" t="s">
        <v>335</v>
      </c>
      <c r="AW8" s="9" t="s">
        <v>290</v>
      </c>
      <c r="AX8" s="7" t="s">
        <v>336</v>
      </c>
      <c r="AY8" s="7" t="s">
        <v>337</v>
      </c>
    </row>
    <row r="9" spans="3:51" ht="29.25" customHeight="1">
      <c r="C9" s="13"/>
      <c r="D9" s="16" t="s">
        <v>338</v>
      </c>
      <c r="E9" s="18" t="s">
        <v>339</v>
      </c>
      <c r="F9" s="429"/>
      <c r="G9" s="429"/>
      <c r="H9" s="429"/>
      <c r="I9" s="429"/>
      <c r="J9" s="429"/>
      <c r="K9" s="430"/>
      <c r="L9" s="14"/>
      <c r="AV9" s="7" t="s">
        <v>340</v>
      </c>
      <c r="AW9" s="9" t="s">
        <v>296</v>
      </c>
      <c r="AX9" s="7" t="s">
        <v>341</v>
      </c>
      <c r="AY9" s="7" t="s">
        <v>342</v>
      </c>
    </row>
    <row r="10" spans="3:51" ht="11.25">
      <c r="C10" s="13"/>
      <c r="D10" s="16" t="s">
        <v>343</v>
      </c>
      <c r="E10" s="17" t="s">
        <v>344</v>
      </c>
      <c r="F10" s="427"/>
      <c r="G10" s="427"/>
      <c r="H10" s="427"/>
      <c r="I10" s="427"/>
      <c r="J10" s="427"/>
      <c r="K10" s="428"/>
      <c r="L10" s="14"/>
      <c r="AX10" s="7" t="s">
        <v>345</v>
      </c>
      <c r="AY10" s="7" t="s">
        <v>346</v>
      </c>
    </row>
    <row r="11" spans="3:51" ht="11.25">
      <c r="C11" s="13"/>
      <c r="D11" s="16" t="s">
        <v>347</v>
      </c>
      <c r="E11" s="17" t="s">
        <v>348</v>
      </c>
      <c r="F11" s="427"/>
      <c r="G11" s="427"/>
      <c r="H11" s="427"/>
      <c r="I11" s="427"/>
      <c r="J11" s="427"/>
      <c r="K11" s="428"/>
      <c r="L11" s="14"/>
      <c r="N11" s="19"/>
      <c r="AX11" s="7" t="s">
        <v>349</v>
      </c>
      <c r="AY11" s="7" t="s">
        <v>350</v>
      </c>
    </row>
    <row r="12" spans="3:51" ht="22.5">
      <c r="C12" s="13"/>
      <c r="D12" s="16" t="s">
        <v>351</v>
      </c>
      <c r="E12" s="18" t="s">
        <v>352</v>
      </c>
      <c r="F12" s="427"/>
      <c r="G12" s="427"/>
      <c r="H12" s="427"/>
      <c r="I12" s="427"/>
      <c r="J12" s="427"/>
      <c r="K12" s="428"/>
      <c r="L12" s="14"/>
      <c r="N12" s="19"/>
      <c r="AX12" s="7" t="s">
        <v>353</v>
      </c>
      <c r="AY12" s="7" t="s">
        <v>38</v>
      </c>
    </row>
    <row r="13" spans="3:51" ht="11.25">
      <c r="C13" s="13"/>
      <c r="D13" s="16" t="s">
        <v>39</v>
      </c>
      <c r="E13" s="17" t="s">
        <v>40</v>
      </c>
      <c r="F13" s="427"/>
      <c r="G13" s="427"/>
      <c r="H13" s="427"/>
      <c r="I13" s="427"/>
      <c r="J13" s="427"/>
      <c r="K13" s="428"/>
      <c r="L13" s="14"/>
      <c r="N13" s="19"/>
      <c r="AY13" s="7" t="s">
        <v>0</v>
      </c>
    </row>
    <row r="14" spans="3:51" ht="29.25" customHeight="1">
      <c r="C14" s="13"/>
      <c r="D14" s="16" t="s">
        <v>1</v>
      </c>
      <c r="E14" s="17" t="s">
        <v>2</v>
      </c>
      <c r="F14" s="427"/>
      <c r="G14" s="427"/>
      <c r="H14" s="427"/>
      <c r="I14" s="427"/>
      <c r="J14" s="427"/>
      <c r="K14" s="428"/>
      <c r="L14" s="14"/>
      <c r="N14" s="19"/>
      <c r="AY14" s="7" t="s">
        <v>3</v>
      </c>
    </row>
    <row r="15" spans="3:51" ht="21.75" customHeight="1">
      <c r="C15" s="13"/>
      <c r="D15" s="16" t="s">
        <v>4</v>
      </c>
      <c r="E15" s="17" t="s">
        <v>5</v>
      </c>
      <c r="F15" s="44"/>
      <c r="G15" s="434" t="s">
        <v>6</v>
      </c>
      <c r="H15" s="434"/>
      <c r="I15" s="434"/>
      <c r="J15" s="434"/>
      <c r="K15" s="3"/>
      <c r="L15" s="14"/>
      <c r="N15" s="19"/>
      <c r="AY15" s="7" t="s">
        <v>7</v>
      </c>
    </row>
    <row r="16" spans="3:51" ht="12" thickBot="1">
      <c r="C16" s="13"/>
      <c r="D16" s="21" t="s">
        <v>8</v>
      </c>
      <c r="E16" s="22" t="s">
        <v>9</v>
      </c>
      <c r="F16" s="435"/>
      <c r="G16" s="435"/>
      <c r="H16" s="435"/>
      <c r="I16" s="435"/>
      <c r="J16" s="435"/>
      <c r="K16" s="436"/>
      <c r="L16" s="14"/>
      <c r="N16" s="19"/>
      <c r="AY16" s="7" t="s">
        <v>10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</v>
      </c>
    </row>
    <row r="18" spans="3:14" ht="11.25">
      <c r="C18" s="13"/>
      <c r="D18" s="431" t="s">
        <v>12</v>
      </c>
      <c r="E18" s="432"/>
      <c r="F18" s="432"/>
      <c r="G18" s="432"/>
      <c r="H18" s="432"/>
      <c r="I18" s="432"/>
      <c r="J18" s="432"/>
      <c r="K18" s="433"/>
      <c r="L18" s="14"/>
      <c r="N18" s="19"/>
    </row>
    <row r="19" spans="3:14" ht="11.25">
      <c r="C19" s="13"/>
      <c r="D19" s="16" t="s">
        <v>370</v>
      </c>
      <c r="E19" s="17" t="s">
        <v>13</v>
      </c>
      <c r="F19" s="427"/>
      <c r="G19" s="427"/>
      <c r="H19" s="427"/>
      <c r="I19" s="427"/>
      <c r="J19" s="427"/>
      <c r="K19" s="428"/>
      <c r="L19" s="14"/>
      <c r="N19" s="19"/>
    </row>
    <row r="20" spans="3:14" ht="22.5">
      <c r="C20" s="13"/>
      <c r="D20" s="16" t="s">
        <v>371</v>
      </c>
      <c r="E20" s="23" t="s">
        <v>14</v>
      </c>
      <c r="F20" s="429"/>
      <c r="G20" s="429"/>
      <c r="H20" s="429"/>
      <c r="I20" s="429"/>
      <c r="J20" s="429"/>
      <c r="K20" s="430"/>
      <c r="L20" s="14"/>
      <c r="N20" s="19"/>
    </row>
    <row r="21" spans="3:14" ht="11.25">
      <c r="C21" s="13"/>
      <c r="D21" s="16" t="s">
        <v>372</v>
      </c>
      <c r="E21" s="23" t="s">
        <v>15</v>
      </c>
      <c r="F21" s="429"/>
      <c r="G21" s="429"/>
      <c r="H21" s="429"/>
      <c r="I21" s="429"/>
      <c r="J21" s="429"/>
      <c r="K21" s="430"/>
      <c r="L21" s="14"/>
      <c r="N21" s="19"/>
    </row>
    <row r="22" spans="3:14" ht="22.5">
      <c r="C22" s="13"/>
      <c r="D22" s="16" t="s">
        <v>16</v>
      </c>
      <c r="E22" s="23" t="s">
        <v>17</v>
      </c>
      <c r="F22" s="429"/>
      <c r="G22" s="429"/>
      <c r="H22" s="429"/>
      <c r="I22" s="429"/>
      <c r="J22" s="429"/>
      <c r="K22" s="430"/>
      <c r="L22" s="14"/>
      <c r="N22" s="19"/>
    </row>
    <row r="23" spans="3:14" ht="22.5">
      <c r="C23" s="13"/>
      <c r="D23" s="16" t="s">
        <v>18</v>
      </c>
      <c r="E23" s="23" t="s">
        <v>19</v>
      </c>
      <c r="F23" s="429"/>
      <c r="G23" s="429"/>
      <c r="H23" s="429"/>
      <c r="I23" s="429"/>
      <c r="J23" s="429"/>
      <c r="K23" s="430"/>
      <c r="L23" s="14"/>
      <c r="N23" s="19"/>
    </row>
    <row r="24" spans="3:14" ht="23.25" thickBot="1">
      <c r="C24" s="13"/>
      <c r="D24" s="21" t="s">
        <v>20</v>
      </c>
      <c r="E24" s="24" t="s">
        <v>21</v>
      </c>
      <c r="F24" s="435"/>
      <c r="G24" s="435"/>
      <c r="H24" s="435"/>
      <c r="I24" s="435"/>
      <c r="J24" s="435"/>
      <c r="K24" s="43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41" t="s">
        <v>22</v>
      </c>
      <c r="E26" s="442"/>
      <c r="F26" s="442"/>
      <c r="G26" s="442"/>
      <c r="H26" s="442"/>
      <c r="I26" s="442"/>
      <c r="J26" s="442"/>
      <c r="K26" s="443"/>
      <c r="L26" s="14"/>
      <c r="N26" s="19"/>
    </row>
    <row r="27" spans="3:14" ht="11.25">
      <c r="C27" s="13" t="s">
        <v>23</v>
      </c>
      <c r="D27" s="16" t="s">
        <v>418</v>
      </c>
      <c r="E27" s="23" t="s">
        <v>24</v>
      </c>
      <c r="F27" s="429"/>
      <c r="G27" s="429"/>
      <c r="H27" s="429"/>
      <c r="I27" s="429"/>
      <c r="J27" s="429"/>
      <c r="K27" s="430"/>
      <c r="L27" s="14"/>
      <c r="N27" s="19"/>
    </row>
    <row r="28" spans="3:14" ht="12" thickBot="1">
      <c r="C28" s="13" t="s">
        <v>25</v>
      </c>
      <c r="D28" s="444" t="s">
        <v>26</v>
      </c>
      <c r="E28" s="445"/>
      <c r="F28" s="445"/>
      <c r="G28" s="445"/>
      <c r="H28" s="445"/>
      <c r="I28" s="445"/>
      <c r="J28" s="445"/>
      <c r="K28" s="44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41" t="s">
        <v>27</v>
      </c>
      <c r="E30" s="442"/>
      <c r="F30" s="442"/>
      <c r="G30" s="442"/>
      <c r="H30" s="442"/>
      <c r="I30" s="442"/>
      <c r="J30" s="442"/>
      <c r="K30" s="443"/>
      <c r="L30" s="14"/>
      <c r="N30" s="19"/>
    </row>
    <row r="31" spans="3:14" ht="12" thickBot="1">
      <c r="C31" s="13"/>
      <c r="D31" s="26" t="s">
        <v>419</v>
      </c>
      <c r="E31" s="27" t="s">
        <v>28</v>
      </c>
      <c r="F31" s="437"/>
      <c r="G31" s="437"/>
      <c r="H31" s="437"/>
      <c r="I31" s="437"/>
      <c r="J31" s="437"/>
      <c r="K31" s="438"/>
      <c r="L31" s="14"/>
      <c r="N31" s="19"/>
    </row>
    <row r="32" spans="3:14" ht="22.5">
      <c r="C32" s="13"/>
      <c r="D32" s="28"/>
      <c r="E32" s="29" t="s">
        <v>29</v>
      </c>
      <c r="F32" s="29" t="s">
        <v>30</v>
      </c>
      <c r="G32" s="30" t="s">
        <v>31</v>
      </c>
      <c r="H32" s="439" t="s">
        <v>354</v>
      </c>
      <c r="I32" s="439"/>
      <c r="J32" s="439"/>
      <c r="K32" s="440"/>
      <c r="L32" s="14"/>
      <c r="N32" s="19"/>
    </row>
    <row r="33" spans="3:14" ht="11.25">
      <c r="C33" s="13" t="s">
        <v>23</v>
      </c>
      <c r="D33" s="16" t="s">
        <v>355</v>
      </c>
      <c r="E33" s="23" t="s">
        <v>356</v>
      </c>
      <c r="F33" s="45"/>
      <c r="G33" s="45"/>
      <c r="H33" s="429"/>
      <c r="I33" s="429"/>
      <c r="J33" s="429"/>
      <c r="K33" s="430"/>
      <c r="L33" s="14"/>
      <c r="N33" s="19"/>
    </row>
    <row r="34" spans="3:14" ht="12" thickBot="1">
      <c r="C34" s="13" t="s">
        <v>25</v>
      </c>
      <c r="D34" s="444" t="s">
        <v>357</v>
      </c>
      <c r="E34" s="445"/>
      <c r="F34" s="445"/>
      <c r="G34" s="445"/>
      <c r="H34" s="445"/>
      <c r="I34" s="445"/>
      <c r="J34" s="445"/>
      <c r="K34" s="44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41" t="s">
        <v>358</v>
      </c>
      <c r="E36" s="442"/>
      <c r="F36" s="442"/>
      <c r="G36" s="442"/>
      <c r="H36" s="442"/>
      <c r="I36" s="442"/>
      <c r="J36" s="442"/>
      <c r="K36" s="443"/>
      <c r="L36" s="14"/>
      <c r="N36" s="19"/>
    </row>
    <row r="37" spans="3:14" ht="24.75" customHeight="1">
      <c r="C37" s="13"/>
      <c r="D37" s="31"/>
      <c r="E37" s="20" t="s">
        <v>359</v>
      </c>
      <c r="F37" s="20" t="s">
        <v>360</v>
      </c>
      <c r="G37" s="20" t="s">
        <v>361</v>
      </c>
      <c r="H37" s="20" t="s">
        <v>362</v>
      </c>
      <c r="I37" s="458" t="s">
        <v>363</v>
      </c>
      <c r="J37" s="459"/>
      <c r="K37" s="460"/>
      <c r="L37" s="14"/>
      <c r="N37" s="19"/>
    </row>
    <row r="38" spans="3:12" ht="11.25">
      <c r="C38" s="13" t="s">
        <v>23</v>
      </c>
      <c r="D38" s="16" t="s">
        <v>364</v>
      </c>
      <c r="E38" s="45"/>
      <c r="F38" s="45"/>
      <c r="G38" s="45"/>
      <c r="H38" s="45"/>
      <c r="I38" s="461"/>
      <c r="J38" s="462"/>
      <c r="K38" s="463"/>
      <c r="L38" s="14"/>
    </row>
    <row r="39" spans="3:14" ht="12" thickBot="1">
      <c r="C39" s="13" t="s">
        <v>25</v>
      </c>
      <c r="D39" s="444" t="s">
        <v>365</v>
      </c>
      <c r="E39" s="445"/>
      <c r="F39" s="445"/>
      <c r="G39" s="445"/>
      <c r="H39" s="445"/>
      <c r="I39" s="445"/>
      <c r="J39" s="445"/>
      <c r="K39" s="446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55" t="s">
        <v>366</v>
      </c>
      <c r="E41" s="456"/>
      <c r="F41" s="456"/>
      <c r="G41" s="456"/>
      <c r="H41" s="456"/>
      <c r="I41" s="456"/>
      <c r="J41" s="456"/>
      <c r="K41" s="457"/>
      <c r="L41" s="14"/>
      <c r="N41" s="19"/>
    </row>
    <row r="42" spans="3:14" ht="22.5">
      <c r="C42" s="13"/>
      <c r="D42" s="16" t="s">
        <v>367</v>
      </c>
      <c r="E42" s="23" t="s">
        <v>368</v>
      </c>
      <c r="F42" s="449"/>
      <c r="G42" s="450"/>
      <c r="H42" s="450"/>
      <c r="I42" s="450"/>
      <c r="J42" s="450"/>
      <c r="K42" s="451"/>
      <c r="L42" s="14"/>
      <c r="N42" s="19"/>
    </row>
    <row r="43" spans="3:14" ht="11.25">
      <c r="C43" s="13"/>
      <c r="D43" s="16" t="s">
        <v>369</v>
      </c>
      <c r="E43" s="23" t="s">
        <v>414</v>
      </c>
      <c r="F43" s="452"/>
      <c r="G43" s="453"/>
      <c r="H43" s="453"/>
      <c r="I43" s="453"/>
      <c r="J43" s="453"/>
      <c r="K43" s="454"/>
      <c r="L43" s="14"/>
      <c r="N43" s="19"/>
    </row>
    <row r="44" spans="3:14" ht="23.25" thickBot="1">
      <c r="C44" s="13"/>
      <c r="D44" s="21" t="s">
        <v>415</v>
      </c>
      <c r="E44" s="24" t="s">
        <v>51</v>
      </c>
      <c r="F44" s="464"/>
      <c r="G44" s="465"/>
      <c r="H44" s="465"/>
      <c r="I44" s="465"/>
      <c r="J44" s="465"/>
      <c r="K44" s="466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41" t="s">
        <v>52</v>
      </c>
      <c r="E46" s="442"/>
      <c r="F46" s="442"/>
      <c r="G46" s="442"/>
      <c r="H46" s="442"/>
      <c r="I46" s="442"/>
      <c r="J46" s="442"/>
      <c r="K46" s="443"/>
      <c r="L46" s="14"/>
      <c r="N46" s="19"/>
    </row>
    <row r="47" spans="3:14" ht="11.25">
      <c r="C47" s="13"/>
      <c r="D47" s="16"/>
      <c r="E47" s="32" t="s">
        <v>53</v>
      </c>
      <c r="F47" s="447" t="s">
        <v>54</v>
      </c>
      <c r="G47" s="447"/>
      <c r="H47" s="447"/>
      <c r="I47" s="447"/>
      <c r="J47" s="447"/>
      <c r="K47" s="448"/>
      <c r="L47" s="14"/>
      <c r="N47" s="19"/>
    </row>
    <row r="48" spans="3:14" ht="11.25">
      <c r="C48" s="13" t="s">
        <v>23</v>
      </c>
      <c r="D48" s="16" t="s">
        <v>55</v>
      </c>
      <c r="E48" s="43"/>
      <c r="F48" s="452"/>
      <c r="G48" s="453"/>
      <c r="H48" s="453"/>
      <c r="I48" s="453"/>
      <c r="J48" s="453"/>
      <c r="K48" s="454"/>
      <c r="L48" s="14"/>
      <c r="N48" s="19"/>
    </row>
    <row r="49" spans="3:14" ht="12" thickBot="1">
      <c r="C49" s="13" t="s">
        <v>25</v>
      </c>
      <c r="D49" s="444" t="s">
        <v>56</v>
      </c>
      <c r="E49" s="445"/>
      <c r="F49" s="445"/>
      <c r="G49" s="445"/>
      <c r="H49" s="445"/>
      <c r="I49" s="445"/>
      <c r="J49" s="445"/>
      <c r="K49" s="446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55" t="s">
        <v>57</v>
      </c>
      <c r="E51" s="456"/>
      <c r="F51" s="456"/>
      <c r="G51" s="456"/>
      <c r="H51" s="456"/>
      <c r="I51" s="456"/>
      <c r="J51" s="456"/>
      <c r="K51" s="457"/>
      <c r="L51" s="14"/>
      <c r="N51" s="19"/>
    </row>
    <row r="52" spans="3:14" ht="52.5" customHeight="1">
      <c r="C52" s="13"/>
      <c r="D52" s="16" t="s">
        <v>58</v>
      </c>
      <c r="E52" s="23" t="s">
        <v>59</v>
      </c>
      <c r="F52" s="470"/>
      <c r="G52" s="470"/>
      <c r="H52" s="470"/>
      <c r="I52" s="470"/>
      <c r="J52" s="470"/>
      <c r="K52" s="471"/>
      <c r="L52" s="14"/>
      <c r="N52" s="19"/>
    </row>
    <row r="53" spans="3:14" ht="11.25">
      <c r="C53" s="13"/>
      <c r="D53" s="16" t="s">
        <v>60</v>
      </c>
      <c r="E53" s="23" t="s">
        <v>61</v>
      </c>
      <c r="F53" s="467"/>
      <c r="G53" s="468"/>
      <c r="H53" s="468"/>
      <c r="I53" s="468"/>
      <c r="J53" s="468"/>
      <c r="K53" s="469"/>
      <c r="L53" s="14"/>
      <c r="N53" s="19"/>
    </row>
    <row r="54" spans="3:14" ht="11.25">
      <c r="C54" s="13"/>
      <c r="D54" s="16" t="s">
        <v>62</v>
      </c>
      <c r="E54" s="23" t="s">
        <v>63</v>
      </c>
      <c r="F54" s="429"/>
      <c r="G54" s="429"/>
      <c r="H54" s="429"/>
      <c r="I54" s="429"/>
      <c r="J54" s="429"/>
      <c r="K54" s="430"/>
      <c r="L54" s="14"/>
      <c r="N54" s="19"/>
    </row>
    <row r="55" spans="3:12" ht="23.25" thickBot="1">
      <c r="C55" s="13"/>
      <c r="D55" s="21" t="s">
        <v>64</v>
      </c>
      <c r="E55" s="24" t="s">
        <v>65</v>
      </c>
      <c r="F55" s="435"/>
      <c r="G55" s="435"/>
      <c r="H55" s="435"/>
      <c r="I55" s="435"/>
      <c r="J55" s="435"/>
      <c r="K55" s="436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9:K49"/>
    <mergeCell ref="D46:K46"/>
    <mergeCell ref="F48:K48"/>
    <mergeCell ref="F55:K55"/>
    <mergeCell ref="F54:K54"/>
    <mergeCell ref="F53:K53"/>
    <mergeCell ref="F52:K52"/>
    <mergeCell ref="D51:K51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8" customWidth="1"/>
    <col min="2" max="2" width="23.8515625" style="218" customWidth="1"/>
    <col min="3" max="3" width="99.421875" style="218" customWidth="1"/>
    <col min="4" max="4" width="20.7109375" style="218" customWidth="1"/>
    <col min="5" max="16384" width="9.140625" style="218" customWidth="1"/>
  </cols>
  <sheetData>
    <row r="1" s="217" customFormat="1" ht="12" thickBot="1"/>
    <row r="2" spans="2:4" ht="24.75" customHeight="1" thickBot="1">
      <c r="B2" s="196" t="s">
        <v>359</v>
      </c>
      <c r="C2" s="197" t="s">
        <v>241</v>
      </c>
      <c r="D2" s="198" t="s">
        <v>420</v>
      </c>
    </row>
    <row r="3" spans="2:4" ht="26.25" customHeight="1">
      <c r="B3" s="219" t="s">
        <v>454</v>
      </c>
      <c r="C3" s="220" t="str">
        <f>'ХВС цены'!E9</f>
        <v>Информация о ценах (тарифах) на регулируемые товары и услуги и надбавках к этим ценам (тарифам) *</v>
      </c>
      <c r="D3" s="199" t="s">
        <v>242</v>
      </c>
    </row>
    <row r="4" spans="2:4" ht="26.25" customHeight="1">
      <c r="B4" s="221" t="s">
        <v>455</v>
      </c>
      <c r="C4" s="222" t="str">
        <f>'ХВС цены (2)'!E9</f>
        <v>Информация о ценах (тарифах) на регулируемые товары и услуги и надбавках к этим ценам (тарифам)*</v>
      </c>
      <c r="D4" s="199" t="s">
        <v>242</v>
      </c>
    </row>
    <row r="5" spans="2:4" ht="26.25" customHeight="1" thickBot="1">
      <c r="B5" s="325" t="s">
        <v>363</v>
      </c>
      <c r="C5" s="326" t="str">
        <f>Комментарии!E8</f>
        <v>КОММЕНТАРИИ</v>
      </c>
      <c r="D5" s="200" t="s">
        <v>242</v>
      </c>
    </row>
    <row r="9" ht="11.25">
      <c r="C9" s="223"/>
    </row>
    <row r="14" ht="11.25">
      <c r="C14" s="224"/>
    </row>
    <row r="15" ht="11.25">
      <c r="C15" s="224"/>
    </row>
    <row r="16" ht="11.25">
      <c r="C16" s="224"/>
    </row>
    <row r="17" ht="11.25">
      <c r="C17" s="224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P7">
      <selection activeCell="T31" sqref="T31"/>
    </sheetView>
  </sheetViews>
  <sheetFormatPr defaultColWidth="9.140625" defaultRowHeight="11.25"/>
  <cols>
    <col min="1" max="3" width="0" style="230" hidden="1" customWidth="1"/>
    <col min="4" max="4" width="18.28125" style="230" customWidth="1"/>
    <col min="5" max="5" width="7.140625" style="275" customWidth="1"/>
    <col min="6" max="6" width="42.57421875" style="230" customWidth="1"/>
    <col min="7" max="7" width="20.7109375" style="230" customWidth="1"/>
    <col min="8" max="8" width="18.7109375" style="230" hidden="1" customWidth="1"/>
    <col min="9" max="9" width="30.7109375" style="230" hidden="1" customWidth="1"/>
    <col min="10" max="10" width="18.421875" style="230" customWidth="1"/>
    <col min="11" max="11" width="22.8515625" style="230" hidden="1" customWidth="1"/>
    <col min="12" max="12" width="30.00390625" style="230" hidden="1" customWidth="1"/>
    <col min="13" max="13" width="27.28125" style="230" customWidth="1"/>
    <col min="14" max="14" width="21.00390625" style="230" hidden="1" customWidth="1"/>
    <col min="15" max="15" width="31.00390625" style="230" hidden="1" customWidth="1"/>
    <col min="16" max="16" width="23.140625" style="230" customWidth="1"/>
    <col min="17" max="17" width="21.8515625" style="230" hidden="1" customWidth="1"/>
    <col min="18" max="18" width="25.140625" style="230" hidden="1" customWidth="1"/>
    <col min="19" max="19" width="15.140625" style="230" customWidth="1"/>
    <col min="20" max="20" width="21.00390625" style="230" customWidth="1"/>
    <col min="21" max="21" width="17.8515625" style="230" customWidth="1"/>
    <col min="22" max="22" width="20.8515625" style="230" customWidth="1"/>
    <col min="23" max="23" width="19.28125" style="230" customWidth="1"/>
    <col min="24" max="24" width="21.421875" style="230" customWidth="1"/>
    <col min="25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08"/>
      <c r="E8" s="309"/>
      <c r="F8" s="310" t="s">
        <v>126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313"/>
      <c r="Z8" s="228"/>
      <c r="AA8" s="228"/>
      <c r="AB8" s="228"/>
      <c r="AC8" s="228"/>
      <c r="AD8" s="228"/>
      <c r="AE8" s="228"/>
      <c r="AF8" s="228"/>
      <c r="AG8" s="228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4:41" ht="38.25" customHeight="1" thickBot="1">
      <c r="D9" s="231"/>
      <c r="E9" s="397" t="s">
        <v>448</v>
      </c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9"/>
      <c r="Y9" s="328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3"/>
      <c r="AO9" s="233"/>
    </row>
    <row r="10" spans="4:41" ht="12" thickBot="1">
      <c r="D10" s="231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34"/>
      <c r="Y10" s="227"/>
      <c r="Z10" s="228"/>
      <c r="AA10" s="228"/>
      <c r="AB10" s="228"/>
      <c r="AC10" s="228"/>
      <c r="AD10" s="228"/>
      <c r="AE10" s="228"/>
      <c r="AF10" s="228"/>
      <c r="AG10" s="228"/>
      <c r="AH10" s="233"/>
      <c r="AI10" s="233"/>
      <c r="AJ10" s="233"/>
      <c r="AK10" s="233"/>
      <c r="AL10" s="233"/>
      <c r="AM10" s="233"/>
      <c r="AN10" s="233"/>
      <c r="AO10" s="233"/>
    </row>
    <row r="11" spans="4:41" ht="32.25" customHeight="1">
      <c r="D11" s="231"/>
      <c r="E11" s="400" t="s">
        <v>424</v>
      </c>
      <c r="F11" s="392" t="s">
        <v>214</v>
      </c>
      <c r="G11" s="331" t="s">
        <v>425</v>
      </c>
      <c r="H11" s="390" t="s">
        <v>425</v>
      </c>
      <c r="I11" s="391"/>
      <c r="J11" s="332" t="s">
        <v>426</v>
      </c>
      <c r="K11" s="388" t="s">
        <v>426</v>
      </c>
      <c r="L11" s="389"/>
      <c r="M11" s="332" t="s">
        <v>427</v>
      </c>
      <c r="N11" s="388" t="s">
        <v>427</v>
      </c>
      <c r="O11" s="389"/>
      <c r="P11" s="332" t="s">
        <v>261</v>
      </c>
      <c r="Q11" s="388" t="s">
        <v>261</v>
      </c>
      <c r="R11" s="389"/>
      <c r="S11" s="392" t="s">
        <v>428</v>
      </c>
      <c r="T11" s="392" t="s">
        <v>429</v>
      </c>
      <c r="U11" s="392" t="s">
        <v>430</v>
      </c>
      <c r="V11" s="392" t="s">
        <v>431</v>
      </c>
      <c r="W11" s="405" t="s">
        <v>432</v>
      </c>
      <c r="X11" s="408" t="s">
        <v>433</v>
      </c>
      <c r="Y11" s="227"/>
      <c r="Z11" s="228"/>
      <c r="AA11" s="228"/>
      <c r="AB11" s="228"/>
      <c r="AC11" s="228"/>
      <c r="AD11" s="228"/>
      <c r="AE11" s="228"/>
      <c r="AF11" s="228"/>
      <c r="AG11" s="228"/>
      <c r="AH11" s="233"/>
      <c r="AI11" s="233"/>
      <c r="AJ11" s="233"/>
      <c r="AK11" s="233"/>
      <c r="AL11" s="233"/>
      <c r="AM11" s="233"/>
      <c r="AN11" s="233"/>
      <c r="AO11" s="233"/>
    </row>
    <row r="12" spans="4:41" ht="18.75" customHeight="1">
      <c r="D12" s="231"/>
      <c r="E12" s="401"/>
      <c r="F12" s="393"/>
      <c r="G12" s="395" t="s">
        <v>434</v>
      </c>
      <c r="H12" s="395" t="s">
        <v>435</v>
      </c>
      <c r="I12" s="395"/>
      <c r="J12" s="395" t="s">
        <v>434</v>
      </c>
      <c r="K12" s="395" t="s">
        <v>435</v>
      </c>
      <c r="L12" s="395"/>
      <c r="M12" s="395" t="s">
        <v>434</v>
      </c>
      <c r="N12" s="395" t="s">
        <v>435</v>
      </c>
      <c r="O12" s="395"/>
      <c r="P12" s="395" t="s">
        <v>434</v>
      </c>
      <c r="Q12" s="395" t="s">
        <v>435</v>
      </c>
      <c r="R12" s="395"/>
      <c r="S12" s="393"/>
      <c r="T12" s="393"/>
      <c r="U12" s="393"/>
      <c r="V12" s="393"/>
      <c r="W12" s="406"/>
      <c r="X12" s="409"/>
      <c r="Y12" s="227"/>
      <c r="Z12" s="228"/>
      <c r="AA12" s="228"/>
      <c r="AB12" s="228"/>
      <c r="AC12" s="228"/>
      <c r="AD12" s="228"/>
      <c r="AE12" s="228"/>
      <c r="AF12" s="228"/>
      <c r="AG12" s="228"/>
      <c r="AH12" s="233"/>
      <c r="AI12" s="233"/>
      <c r="AJ12" s="233"/>
      <c r="AK12" s="233"/>
      <c r="AL12" s="233"/>
      <c r="AM12" s="233"/>
      <c r="AN12" s="233"/>
      <c r="AO12" s="233"/>
    </row>
    <row r="13" spans="4:41" ht="57.75" customHeight="1" thickBot="1">
      <c r="D13" s="231"/>
      <c r="E13" s="402"/>
      <c r="F13" s="394"/>
      <c r="G13" s="396"/>
      <c r="H13" s="236" t="s">
        <v>436</v>
      </c>
      <c r="I13" s="236" t="s">
        <v>437</v>
      </c>
      <c r="J13" s="396"/>
      <c r="K13" s="236" t="s">
        <v>436</v>
      </c>
      <c r="L13" s="236" t="s">
        <v>437</v>
      </c>
      <c r="M13" s="396"/>
      <c r="N13" s="236" t="s">
        <v>436</v>
      </c>
      <c r="O13" s="236" t="s">
        <v>437</v>
      </c>
      <c r="P13" s="396"/>
      <c r="Q13" s="236" t="s">
        <v>436</v>
      </c>
      <c r="R13" s="236" t="s">
        <v>437</v>
      </c>
      <c r="S13" s="394"/>
      <c r="T13" s="394"/>
      <c r="U13" s="394"/>
      <c r="V13" s="394"/>
      <c r="W13" s="407"/>
      <c r="X13" s="410"/>
      <c r="Y13" s="227"/>
      <c r="Z13" s="228"/>
      <c r="AA13" s="228"/>
      <c r="AB13" s="228"/>
      <c r="AC13" s="228"/>
      <c r="AD13" s="228"/>
      <c r="AE13" s="228"/>
      <c r="AF13" s="228"/>
      <c r="AG13" s="228"/>
      <c r="AH13" s="233"/>
      <c r="AI13" s="233"/>
      <c r="AJ13" s="233"/>
      <c r="AK13" s="233"/>
      <c r="AL13" s="233"/>
      <c r="AM13" s="233"/>
      <c r="AN13" s="233"/>
      <c r="AO13" s="233"/>
    </row>
    <row r="14" spans="4:41" ht="12" thickBot="1">
      <c r="D14" s="231"/>
      <c r="E14" s="237">
        <v>1</v>
      </c>
      <c r="F14" s="238">
        <f>E14+1</f>
        <v>2</v>
      </c>
      <c r="G14" s="322">
        <v>2</v>
      </c>
      <c r="H14" s="238">
        <f>G14+1</f>
        <v>3</v>
      </c>
      <c r="I14" s="322" t="s">
        <v>224</v>
      </c>
      <c r="J14" s="238">
        <v>5</v>
      </c>
      <c r="K14" s="322" t="s">
        <v>216</v>
      </c>
      <c r="L14" s="238">
        <v>7</v>
      </c>
      <c r="M14" s="322" t="s">
        <v>225</v>
      </c>
      <c r="N14" s="238">
        <v>9</v>
      </c>
      <c r="O14" s="322" t="s">
        <v>226</v>
      </c>
      <c r="P14" s="238">
        <v>11</v>
      </c>
      <c r="Q14" s="322" t="s">
        <v>227</v>
      </c>
      <c r="R14" s="238">
        <v>13</v>
      </c>
      <c r="S14" s="322" t="s">
        <v>228</v>
      </c>
      <c r="T14" s="238">
        <v>15</v>
      </c>
      <c r="U14" s="322" t="s">
        <v>256</v>
      </c>
      <c r="V14" s="238">
        <v>17</v>
      </c>
      <c r="W14" s="322" t="s">
        <v>260</v>
      </c>
      <c r="X14" s="323">
        <f>W14+1</f>
        <v>19</v>
      </c>
      <c r="Y14" s="227"/>
      <c r="Z14" s="228"/>
      <c r="AA14" s="228"/>
      <c r="AB14" s="228"/>
      <c r="AC14" s="228"/>
      <c r="AD14" s="228"/>
      <c r="AE14" s="228"/>
      <c r="AF14" s="228"/>
      <c r="AG14" s="228"/>
      <c r="AH14" s="233"/>
      <c r="AI14" s="233"/>
      <c r="AJ14" s="233"/>
      <c r="AK14" s="233"/>
      <c r="AL14" s="233"/>
      <c r="AM14" s="233"/>
      <c r="AN14" s="233"/>
      <c r="AO14" s="233"/>
    </row>
    <row r="15" spans="4:41" s="251" customFormat="1" ht="22.5">
      <c r="D15" s="239" t="s">
        <v>23</v>
      </c>
      <c r="E15" s="240" t="s">
        <v>218</v>
      </c>
      <c r="F15" s="241" t="s">
        <v>438</v>
      </c>
      <c r="G15" s="242">
        <v>13.62</v>
      </c>
      <c r="H15" s="335"/>
      <c r="I15" s="335"/>
      <c r="J15" s="242">
        <v>13.62</v>
      </c>
      <c r="K15" s="335"/>
      <c r="L15" s="335"/>
      <c r="M15" s="242">
        <v>13.62</v>
      </c>
      <c r="N15" s="335"/>
      <c r="O15" s="335"/>
      <c r="P15" s="242">
        <v>13.62</v>
      </c>
      <c r="Q15" s="336"/>
      <c r="R15" s="336"/>
      <c r="S15" s="243">
        <v>40179</v>
      </c>
      <c r="T15" s="243">
        <v>40543</v>
      </c>
      <c r="U15" s="244" t="s">
        <v>1293</v>
      </c>
      <c r="V15" s="245" t="s">
        <v>1294</v>
      </c>
      <c r="W15" s="246" t="s">
        <v>1295</v>
      </c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1:28" ht="12" thickBot="1">
      <c r="A16" s="251"/>
      <c r="B16" s="251"/>
      <c r="C16" s="251"/>
      <c r="D16" s="252" t="s">
        <v>25</v>
      </c>
      <c r="E16" s="253"/>
      <c r="F16" s="254" t="s">
        <v>223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  <c r="Y16" s="257"/>
      <c r="Z16" s="233"/>
      <c r="AA16" s="233"/>
      <c r="AB16" s="233"/>
    </row>
    <row r="17" spans="1:28" s="262" customFormat="1" ht="11.25">
      <c r="A17" s="251"/>
      <c r="B17" s="251"/>
      <c r="C17" s="251"/>
      <c r="D17" s="252"/>
      <c r="E17" s="258"/>
      <c r="F17" s="259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60"/>
      <c r="Z17" s="261"/>
      <c r="AA17" s="261"/>
      <c r="AB17" s="261"/>
    </row>
    <row r="18" spans="4:25" s="251" customFormat="1" ht="11.25">
      <c r="D18" s="263"/>
      <c r="E18" s="403" t="s">
        <v>217</v>
      </c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4"/>
    </row>
    <row r="19" spans="1:25" s="262" customFormat="1" ht="11.25">
      <c r="A19" s="251"/>
      <c r="B19" s="251"/>
      <c r="C19" s="251"/>
      <c r="D19" s="266"/>
      <c r="E19" s="267"/>
      <c r="F19" s="329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70"/>
    </row>
    <row r="20" spans="4:24" ht="11.25">
      <c r="D20" s="271"/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4"/>
    </row>
  </sheetData>
  <sheetProtection password="FA9C" sheet="1" objects="1" scenarios="1" formatColumns="0" formatRows="0"/>
  <mergeCells count="22">
    <mergeCell ref="E18:Y18"/>
    <mergeCell ref="P12:P13"/>
    <mergeCell ref="W11:W13"/>
    <mergeCell ref="X11:X13"/>
    <mergeCell ref="U11:U13"/>
    <mergeCell ref="V11:V13"/>
    <mergeCell ref="E9:X9"/>
    <mergeCell ref="E11:E13"/>
    <mergeCell ref="F11:F13"/>
    <mergeCell ref="G12:G13"/>
    <mergeCell ref="K12:L12"/>
    <mergeCell ref="M12:M13"/>
    <mergeCell ref="T11:T13"/>
    <mergeCell ref="Q12:R12"/>
    <mergeCell ref="Q11:R11"/>
    <mergeCell ref="N11:O11"/>
    <mergeCell ref="K11:L11"/>
    <mergeCell ref="H11:I11"/>
    <mergeCell ref="S11:S13"/>
    <mergeCell ref="H12:I12"/>
    <mergeCell ref="N12:O12"/>
    <mergeCell ref="J12:J13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="90" zoomScaleNormal="90" zoomScalePageLayoutView="0" workbookViewId="0" topLeftCell="G12">
      <selection activeCell="M13" sqref="M13:M25"/>
    </sheetView>
  </sheetViews>
  <sheetFormatPr defaultColWidth="9.140625" defaultRowHeight="11.25"/>
  <cols>
    <col min="1" max="3" width="0" style="230" hidden="1" customWidth="1"/>
    <col min="4" max="5" width="9.140625" style="230" customWidth="1"/>
    <col min="6" max="6" width="38.28125" style="230" customWidth="1"/>
    <col min="7" max="7" width="15.00390625" style="230" customWidth="1"/>
    <col min="8" max="8" width="19.421875" style="230" customWidth="1"/>
    <col min="9" max="9" width="13.57421875" style="230" customWidth="1"/>
    <col min="10" max="10" width="18.00390625" style="230" customWidth="1"/>
    <col min="11" max="11" width="21.421875" style="230" customWidth="1"/>
    <col min="12" max="12" width="29.140625" style="230" customWidth="1"/>
    <col min="13" max="13" width="21.00390625" style="230" customWidth="1"/>
    <col min="14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08"/>
      <c r="E8" s="312"/>
      <c r="F8" s="311" t="s">
        <v>126</v>
      </c>
      <c r="G8" s="311"/>
      <c r="H8" s="311"/>
      <c r="I8" s="312"/>
      <c r="J8" s="312"/>
      <c r="K8" s="312"/>
      <c r="L8" s="312"/>
      <c r="M8" s="312"/>
      <c r="N8" s="313"/>
      <c r="O8" s="228"/>
      <c r="P8" s="228"/>
      <c r="Q8" s="228"/>
      <c r="R8" s="228"/>
      <c r="S8" s="228"/>
      <c r="T8" s="228"/>
      <c r="U8" s="228"/>
      <c r="V8" s="228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4:30" ht="35.25" customHeight="1" thickBot="1">
      <c r="D9" s="231"/>
      <c r="E9" s="397" t="s">
        <v>449</v>
      </c>
      <c r="F9" s="398"/>
      <c r="G9" s="398"/>
      <c r="H9" s="398"/>
      <c r="I9" s="398"/>
      <c r="J9" s="398"/>
      <c r="K9" s="398"/>
      <c r="L9" s="398"/>
      <c r="M9" s="399"/>
      <c r="N9" s="328"/>
      <c r="O9" s="232"/>
      <c r="P9" s="232"/>
      <c r="Q9" s="232"/>
      <c r="R9" s="232"/>
      <c r="S9" s="232"/>
      <c r="T9" s="232"/>
      <c r="U9" s="232"/>
      <c r="V9" s="232"/>
      <c r="W9" s="233"/>
      <c r="X9" s="233"/>
      <c r="Y9" s="233"/>
      <c r="Z9" s="233"/>
      <c r="AA9" s="233"/>
      <c r="AB9" s="233"/>
      <c r="AC9" s="233"/>
      <c r="AD9" s="233"/>
    </row>
    <row r="10" spans="4:30" ht="12" thickBot="1">
      <c r="D10" s="231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28"/>
      <c r="P10" s="228"/>
      <c r="Q10" s="228"/>
      <c r="R10" s="228"/>
      <c r="S10" s="228"/>
      <c r="T10" s="228"/>
      <c r="U10" s="228"/>
      <c r="V10" s="228"/>
      <c r="W10" s="233"/>
      <c r="X10" s="233"/>
      <c r="Y10" s="233"/>
      <c r="Z10" s="233"/>
      <c r="AA10" s="233"/>
      <c r="AB10" s="233"/>
      <c r="AC10" s="233"/>
      <c r="AD10" s="233"/>
    </row>
    <row r="11" spans="4:14" ht="44.25" customHeight="1" thickBot="1">
      <c r="D11" s="276"/>
      <c r="E11" s="277" t="s">
        <v>424</v>
      </c>
      <c r="F11" s="235" t="s">
        <v>214</v>
      </c>
      <c r="G11" s="235" t="s">
        <v>391</v>
      </c>
      <c r="H11" s="235" t="s">
        <v>215</v>
      </c>
      <c r="I11" s="278" t="s">
        <v>428</v>
      </c>
      <c r="J11" s="235" t="s">
        <v>429</v>
      </c>
      <c r="K11" s="235" t="s">
        <v>430</v>
      </c>
      <c r="L11" s="235" t="s">
        <v>431</v>
      </c>
      <c r="M11" s="279" t="s">
        <v>432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 thickBot="1">
      <c r="D13" s="281"/>
      <c r="E13" s="285" t="s">
        <v>218</v>
      </c>
      <c r="F13" s="286" t="s">
        <v>439</v>
      </c>
      <c r="G13" s="287" t="s">
        <v>440</v>
      </c>
      <c r="H13" s="288">
        <v>13.62</v>
      </c>
      <c r="I13" s="289">
        <v>40179</v>
      </c>
      <c r="J13" s="290">
        <v>40543</v>
      </c>
      <c r="K13" s="244" t="s">
        <v>1293</v>
      </c>
      <c r="L13" s="245" t="s">
        <v>1294</v>
      </c>
      <c r="M13" s="246" t="s">
        <v>1295</v>
      </c>
      <c r="N13" s="280"/>
      <c r="P13" s="291">
        <f>SUM(P14:P16)</f>
        <v>3</v>
      </c>
    </row>
    <row r="14" spans="4:16" ht="21.75" customHeight="1" thickBot="1">
      <c r="D14" s="281"/>
      <c r="E14" s="292" t="s">
        <v>329</v>
      </c>
      <c r="F14" s="293" t="s">
        <v>441</v>
      </c>
      <c r="G14" s="294" t="s">
        <v>440</v>
      </c>
      <c r="H14" s="295">
        <v>13.62</v>
      </c>
      <c r="I14" s="289">
        <v>40179</v>
      </c>
      <c r="J14" s="290">
        <v>40543</v>
      </c>
      <c r="K14" s="244" t="s">
        <v>1296</v>
      </c>
      <c r="L14" s="245" t="s">
        <v>1294</v>
      </c>
      <c r="M14" s="246" t="s">
        <v>1295</v>
      </c>
      <c r="N14" s="280"/>
      <c r="P14" s="291">
        <f>IF(H14="",0,1)</f>
        <v>1</v>
      </c>
    </row>
    <row r="15" spans="4:16" ht="21.75" customHeight="1" thickBot="1">
      <c r="D15" s="281"/>
      <c r="E15" s="292" t="s">
        <v>333</v>
      </c>
      <c r="F15" s="293" t="s">
        <v>442</v>
      </c>
      <c r="G15" s="294" t="s">
        <v>440</v>
      </c>
      <c r="H15" s="288">
        <v>13.62</v>
      </c>
      <c r="I15" s="289">
        <v>40179</v>
      </c>
      <c r="J15" s="290">
        <v>40543</v>
      </c>
      <c r="K15" s="244" t="s">
        <v>1297</v>
      </c>
      <c r="L15" s="245" t="s">
        <v>1294</v>
      </c>
      <c r="M15" s="246" t="s">
        <v>1295</v>
      </c>
      <c r="N15" s="280"/>
      <c r="P15" s="291">
        <f>IF(H15="",0,1)</f>
        <v>1</v>
      </c>
    </row>
    <row r="16" spans="4:16" ht="21" customHeight="1" thickBot="1">
      <c r="D16" s="281"/>
      <c r="E16" s="292" t="s">
        <v>338</v>
      </c>
      <c r="F16" s="293" t="s">
        <v>443</v>
      </c>
      <c r="G16" s="294" t="s">
        <v>440</v>
      </c>
      <c r="H16" s="295">
        <v>13.62</v>
      </c>
      <c r="I16" s="289">
        <v>40179</v>
      </c>
      <c r="J16" s="290">
        <v>40543</v>
      </c>
      <c r="K16" s="244" t="s">
        <v>1298</v>
      </c>
      <c r="L16" s="245" t="s">
        <v>1294</v>
      </c>
      <c r="M16" s="246" t="s">
        <v>1295</v>
      </c>
      <c r="N16" s="280"/>
      <c r="P16" s="291">
        <f>IF(H16="",0,1)</f>
        <v>1</v>
      </c>
    </row>
    <row r="17" spans="4:14" ht="54" customHeight="1" thickBot="1">
      <c r="D17" s="281"/>
      <c r="E17" s="296" t="s">
        <v>220</v>
      </c>
      <c r="F17" s="286" t="s">
        <v>444</v>
      </c>
      <c r="G17" s="294" t="s">
        <v>440</v>
      </c>
      <c r="H17" s="295">
        <v>0</v>
      </c>
      <c r="I17" s="289">
        <v>40179</v>
      </c>
      <c r="J17" s="290">
        <v>40543</v>
      </c>
      <c r="K17" s="244" t="s">
        <v>1299</v>
      </c>
      <c r="L17" s="245" t="s">
        <v>1294</v>
      </c>
      <c r="M17" s="246" t="s">
        <v>1295</v>
      </c>
      <c r="N17" s="280"/>
    </row>
    <row r="18" spans="4:14" ht="27.75" customHeight="1" thickBot="1">
      <c r="D18" s="281"/>
      <c r="E18" s="296" t="s">
        <v>370</v>
      </c>
      <c r="F18" s="293" t="s">
        <v>442</v>
      </c>
      <c r="G18" s="294" t="s">
        <v>440</v>
      </c>
      <c r="H18" s="295">
        <v>0</v>
      </c>
      <c r="I18" s="289">
        <v>40179</v>
      </c>
      <c r="J18" s="290">
        <v>40543</v>
      </c>
      <c r="K18" s="244" t="s">
        <v>1300</v>
      </c>
      <c r="L18" s="245" t="s">
        <v>1294</v>
      </c>
      <c r="M18" s="246" t="s">
        <v>1295</v>
      </c>
      <c r="N18" s="280"/>
    </row>
    <row r="19" spans="4:14" ht="24" customHeight="1" thickBot="1">
      <c r="D19" s="281"/>
      <c r="E19" s="296" t="s">
        <v>371</v>
      </c>
      <c r="F19" s="293" t="s">
        <v>443</v>
      </c>
      <c r="G19" s="294" t="s">
        <v>440</v>
      </c>
      <c r="H19" s="295">
        <v>0</v>
      </c>
      <c r="I19" s="289">
        <v>40179</v>
      </c>
      <c r="J19" s="290">
        <v>40543</v>
      </c>
      <c r="K19" s="244" t="s">
        <v>1301</v>
      </c>
      <c r="L19" s="245" t="s">
        <v>1294</v>
      </c>
      <c r="M19" s="246" t="s">
        <v>1295</v>
      </c>
      <c r="N19" s="280"/>
    </row>
    <row r="20" spans="4:14" ht="45.75" thickBot="1">
      <c r="D20" s="281"/>
      <c r="E20" s="296" t="s">
        <v>221</v>
      </c>
      <c r="F20" s="286" t="s">
        <v>445</v>
      </c>
      <c r="G20" s="294" t="s">
        <v>446</v>
      </c>
      <c r="H20" s="295">
        <v>0</v>
      </c>
      <c r="I20" s="289">
        <v>40179</v>
      </c>
      <c r="J20" s="290">
        <v>40543</v>
      </c>
      <c r="K20" s="244" t="s">
        <v>1302</v>
      </c>
      <c r="L20" s="245" t="s">
        <v>1294</v>
      </c>
      <c r="M20" s="246" t="s">
        <v>1295</v>
      </c>
      <c r="N20" s="280"/>
    </row>
    <row r="21" spans="4:14" ht="22.5" customHeight="1" thickBot="1">
      <c r="D21" s="281"/>
      <c r="E21" s="296" t="s">
        <v>418</v>
      </c>
      <c r="F21" s="293" t="s">
        <v>442</v>
      </c>
      <c r="G21" s="294" t="s">
        <v>446</v>
      </c>
      <c r="H21" s="295">
        <v>0</v>
      </c>
      <c r="I21" s="289">
        <v>40179</v>
      </c>
      <c r="J21" s="290">
        <v>40543</v>
      </c>
      <c r="K21" s="244" t="s">
        <v>1303</v>
      </c>
      <c r="L21" s="245" t="s">
        <v>1294</v>
      </c>
      <c r="M21" s="246" t="s">
        <v>1295</v>
      </c>
      <c r="N21" s="280"/>
    </row>
    <row r="22" spans="4:14" ht="20.25" customHeight="1" thickBot="1">
      <c r="D22" s="281"/>
      <c r="E22" s="296" t="s">
        <v>222</v>
      </c>
      <c r="F22" s="293" t="s">
        <v>443</v>
      </c>
      <c r="G22" s="294" t="s">
        <v>446</v>
      </c>
      <c r="H22" s="295">
        <v>0</v>
      </c>
      <c r="I22" s="289">
        <v>40179</v>
      </c>
      <c r="J22" s="290">
        <v>40543</v>
      </c>
      <c r="K22" s="244" t="s">
        <v>1304</v>
      </c>
      <c r="L22" s="245" t="s">
        <v>1294</v>
      </c>
      <c r="M22" s="246" t="s">
        <v>1295</v>
      </c>
      <c r="N22" s="280"/>
    </row>
    <row r="23" spans="4:14" ht="34.5" thickBot="1">
      <c r="D23" s="281"/>
      <c r="E23" s="296" t="s">
        <v>224</v>
      </c>
      <c r="F23" s="321" t="s">
        <v>447</v>
      </c>
      <c r="G23" s="294" t="s">
        <v>446</v>
      </c>
      <c r="H23" s="295">
        <v>0</v>
      </c>
      <c r="I23" s="289">
        <v>40179</v>
      </c>
      <c r="J23" s="290">
        <v>40543</v>
      </c>
      <c r="K23" s="244" t="s">
        <v>1305</v>
      </c>
      <c r="L23" s="245" t="s">
        <v>1294</v>
      </c>
      <c r="M23" s="246" t="s">
        <v>1295</v>
      </c>
      <c r="N23" s="280"/>
    </row>
    <row r="24" spans="4:14" ht="18.75" customHeight="1" thickBot="1">
      <c r="D24" s="281"/>
      <c r="E24" s="296" t="s">
        <v>419</v>
      </c>
      <c r="F24" s="293" t="s">
        <v>442</v>
      </c>
      <c r="G24" s="294" t="s">
        <v>446</v>
      </c>
      <c r="H24" s="297">
        <v>0</v>
      </c>
      <c r="I24" s="289">
        <v>40179</v>
      </c>
      <c r="J24" s="290">
        <v>40543</v>
      </c>
      <c r="K24" s="244" t="s">
        <v>1306</v>
      </c>
      <c r="L24" s="245" t="s">
        <v>1294</v>
      </c>
      <c r="M24" s="246" t="s">
        <v>1295</v>
      </c>
      <c r="N24" s="280"/>
    </row>
    <row r="25" spans="4:14" ht="25.5" customHeight="1" thickBot="1">
      <c r="D25" s="281"/>
      <c r="E25" s="298" t="s">
        <v>234</v>
      </c>
      <c r="F25" s="299" t="s">
        <v>443</v>
      </c>
      <c r="G25" s="300" t="s">
        <v>446</v>
      </c>
      <c r="H25" s="301">
        <v>0</v>
      </c>
      <c r="I25" s="289">
        <v>40179</v>
      </c>
      <c r="J25" s="290">
        <v>40543</v>
      </c>
      <c r="K25" s="244" t="s">
        <v>1307</v>
      </c>
      <c r="L25" s="245" t="s">
        <v>1294</v>
      </c>
      <c r="M25" s="246" t="s">
        <v>1295</v>
      </c>
      <c r="N25" s="280"/>
    </row>
    <row r="26" spans="4:25" ht="11.25">
      <c r="D26" s="263"/>
      <c r="E26" s="302"/>
      <c r="F26" s="303"/>
      <c r="G26" s="304"/>
      <c r="H26" s="317"/>
      <c r="I26" s="318"/>
      <c r="J26" s="318"/>
      <c r="K26" s="319"/>
      <c r="L26" s="320"/>
      <c r="M26" s="320"/>
      <c r="N26" s="305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</row>
    <row r="27" spans="4:25" ht="11.25">
      <c r="D27" s="263"/>
      <c r="E27" s="403" t="s">
        <v>217</v>
      </c>
      <c r="F27" s="403"/>
      <c r="G27" s="403"/>
      <c r="H27" s="403"/>
      <c r="I27" s="403"/>
      <c r="J27" s="403"/>
      <c r="K27" s="403"/>
      <c r="L27" s="403"/>
      <c r="M27" s="403"/>
      <c r="N27" s="40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06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F14" sqref="F14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22.5" hidden="1">
      <c r="A1" s="338" t="s">
        <v>223</v>
      </c>
    </row>
    <row r="2" ht="11.25" hidden="1"/>
    <row r="3" ht="11.25" hidden="1"/>
    <row r="4" ht="11.25" hidden="1"/>
    <row r="5" ht="11.25" hidden="1"/>
    <row r="7" spans="4:8" ht="15.75" customHeight="1" thickBot="1">
      <c r="D7" s="171"/>
      <c r="E7" s="189"/>
      <c r="F7" s="201"/>
      <c r="G7" s="189"/>
      <c r="H7" s="179"/>
    </row>
    <row r="8" spans="4:8" ht="15" customHeight="1">
      <c r="D8" s="163"/>
      <c r="E8" s="411" t="s">
        <v>231</v>
      </c>
      <c r="F8" s="412"/>
      <c r="G8" s="413"/>
      <c r="H8" s="166"/>
    </row>
    <row r="9" spans="4:8" ht="15.75" customHeight="1" thickBot="1">
      <c r="D9" s="163"/>
      <c r="E9" s="419" t="str">
        <f>IF(org="","",IF(fil="",org,org&amp;" ("&amp;fil&amp;")"))</f>
        <v>СХПК им. Крупской</v>
      </c>
      <c r="F9" s="420"/>
      <c r="G9" s="421"/>
      <c r="H9" s="166"/>
    </row>
    <row r="10" spans="4:8" ht="15.75" customHeight="1" thickBot="1">
      <c r="D10" s="163"/>
      <c r="E10" s="167"/>
      <c r="F10" s="167"/>
      <c r="G10" s="167"/>
      <c r="H10" s="166"/>
    </row>
    <row r="11" spans="4:8" ht="26.25" customHeight="1" thickBot="1">
      <c r="D11" s="163"/>
      <c r="E11" s="414" t="s">
        <v>459</v>
      </c>
      <c r="F11" s="415"/>
      <c r="G11" s="416"/>
      <c r="H11" s="166"/>
    </row>
    <row r="12" spans="4:8" ht="15.75" customHeight="1" thickBot="1">
      <c r="D12" s="163"/>
      <c r="E12" s="204" t="s">
        <v>288</v>
      </c>
      <c r="F12" s="205" t="s">
        <v>232</v>
      </c>
      <c r="G12" s="206" t="s">
        <v>233</v>
      </c>
      <c r="H12" s="166"/>
    </row>
    <row r="13" spans="4:8" ht="15" customHeight="1" thickBot="1">
      <c r="D13" s="174"/>
      <c r="E13" s="184">
        <v>1</v>
      </c>
      <c r="F13" s="185">
        <f>E13+1</f>
        <v>2</v>
      </c>
      <c r="G13" s="186">
        <v>3</v>
      </c>
      <c r="H13" s="166"/>
    </row>
    <row r="14" spans="4:8" ht="22.5">
      <c r="D14" s="172"/>
      <c r="E14" s="195">
        <v>1</v>
      </c>
      <c r="F14" s="327" t="s">
        <v>458</v>
      </c>
      <c r="G14" s="330"/>
      <c r="H14" s="166"/>
    </row>
    <row r="15" spans="4:8" ht="15" customHeight="1" thickBot="1">
      <c r="D15" s="174" t="s">
        <v>25</v>
      </c>
      <c r="E15" s="192"/>
      <c r="F15" s="193" t="s">
        <v>223</v>
      </c>
      <c r="G15" s="194"/>
      <c r="H15" s="166"/>
    </row>
    <row r="16" spans="4:8" ht="11.25">
      <c r="D16" s="163"/>
      <c r="E16" s="167"/>
      <c r="F16" s="167"/>
      <c r="G16" s="167"/>
      <c r="H16" s="166"/>
    </row>
    <row r="17" spans="4:8" ht="42" customHeight="1">
      <c r="D17" s="163"/>
      <c r="E17" s="417" t="s">
        <v>456</v>
      </c>
      <c r="F17" s="418"/>
      <c r="G17" s="418"/>
      <c r="H17" s="166"/>
    </row>
    <row r="18" spans="4:8" ht="11.25">
      <c r="D18" s="168"/>
      <c r="E18" s="169"/>
      <c r="F18" s="169"/>
      <c r="G18" s="169"/>
      <c r="H18" s="170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1" t="s">
        <v>126</v>
      </c>
      <c r="F7" s="62"/>
    </row>
    <row r="8" spans="1:6" ht="14.25" customHeight="1">
      <c r="A8" s="58"/>
      <c r="B8" s="58"/>
      <c r="C8" s="58"/>
      <c r="D8" s="63"/>
      <c r="E8" s="202" t="s">
        <v>383</v>
      </c>
      <c r="F8" s="64"/>
    </row>
    <row r="9" spans="1:6" ht="14.25" customHeight="1" thickBot="1">
      <c r="A9" s="58"/>
      <c r="B9" s="58"/>
      <c r="C9" s="58"/>
      <c r="D9" s="63"/>
      <c r="E9" s="203" t="str">
        <f>IF(org="","",IF(fil="",org,org&amp;" ("&amp;fil&amp;")"))</f>
        <v>СХПК им. Крупской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420</v>
      </c>
      <c r="B1" s="50" t="s">
        <v>421</v>
      </c>
    </row>
    <row r="2" spans="1:2" ht="12.75">
      <c r="A2" s="1" t="s">
        <v>1290</v>
      </c>
      <c r="B2" s="51" t="s">
        <v>1291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Server_2003</cp:lastModifiedBy>
  <cp:lastPrinted>2009-05-07T15:00:08Z</cp:lastPrinted>
  <dcterms:created xsi:type="dcterms:W3CDTF">2004-05-21T07:18:45Z</dcterms:created>
  <dcterms:modified xsi:type="dcterms:W3CDTF">2011-04-25T11:02:06Z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